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26" i="4" l="1"/>
  <c r="A26" i="4" l="1"/>
  <c r="A17" i="4"/>
  <c r="A18" i="4"/>
  <c r="A19" i="4"/>
  <c r="G17" i="4"/>
  <c r="G18" i="4"/>
  <c r="G19" i="4"/>
  <c r="G20" i="4"/>
  <c r="G21" i="4"/>
  <c r="G22" i="4"/>
  <c r="G23" i="4"/>
  <c r="G24" i="4"/>
  <c r="G25" i="4"/>
  <c r="G7" i="4"/>
  <c r="G8" i="4"/>
  <c r="G9" i="4"/>
  <c r="G10" i="4"/>
  <c r="G11" i="4"/>
  <c r="G12" i="4"/>
  <c r="G13" i="4"/>
  <c r="G14" i="4"/>
  <c r="G15" i="4"/>
  <c r="G16" i="4"/>
  <c r="A8" i="4" l="1"/>
  <c r="A9" i="4" s="1"/>
  <c r="A10" i="4" s="1"/>
  <c r="A11" i="4" s="1"/>
  <c r="A12" i="4" l="1"/>
  <c r="A13" i="4" s="1"/>
  <c r="A14" i="4" s="1"/>
  <c r="A15" i="4" s="1"/>
  <c r="A16" i="4" s="1"/>
  <c r="A20" i="4" s="1"/>
  <c r="A21" i="4" s="1"/>
  <c r="A22" i="4" s="1"/>
  <c r="A23" i="4" s="1"/>
  <c r="A24" i="4" s="1"/>
  <c r="A25" i="4" s="1"/>
  <c r="G6" i="4"/>
  <c r="G1048260" i="4" l="1"/>
</calcChain>
</file>

<file path=xl/sharedStrings.xml><?xml version="1.0" encoding="utf-8"?>
<sst xmlns="http://schemas.openxmlformats.org/spreadsheetml/2006/main" count="75" uniqueCount="53">
  <si>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</si>
  <si>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</si>
  <si>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</si>
  <si>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</si>
  <si>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Кол-во</t>
  </si>
  <si>
    <t>Цена за ед., тенге</t>
  </si>
  <si>
    <t xml:space="preserve">реагенты для биохимического анализа мочевины  </t>
  </si>
  <si>
    <t>набор реагентов для определения азота мочевины (BUN), (R1, 1*125ml + R2, 1*125ml + STD, 1*5ml)</t>
  </si>
  <si>
    <t>набор</t>
  </si>
  <si>
    <t>реагенты для биохимического анализа креатинина</t>
  </si>
  <si>
    <t>набор реагентов для определения креатинина (R1, 1*125ml + R2, 1*125ml + STD, 1*5ml)</t>
  </si>
  <si>
    <t>реагенты для биохимического анализа глюкозы</t>
  </si>
  <si>
    <t>набор реагентов для определения глюкозы оксидазы  (R1, 1*125ml, STD, 1*5ml)</t>
  </si>
  <si>
    <t>реагенты для биохимического анализа холестерина</t>
  </si>
  <si>
    <t>набор реагентов для определения холестерина (R1, 1*125ml, STD, 1*5ml)</t>
  </si>
  <si>
    <t xml:space="preserve">реагенты для биохимического анализа липиды низкой плотности </t>
  </si>
  <si>
    <t xml:space="preserve">реагенты для биохимического анализа липиды низкой плотности (R1, 1*30ml, R2, 1*10ml, CAL, 1*3ml)  </t>
  </si>
  <si>
    <t>реагенты для биохимического анализа АСТ</t>
  </si>
  <si>
    <t>реагенты для определения аспарагин-аминотрансферазы (AST или SGOT), (R1, 1*120ml + R2, 1*30ml)</t>
  </si>
  <si>
    <t>реагенты для биохимического анализа АЛТ</t>
  </si>
  <si>
    <t>реагенты для определения аланинаминотрансферазы (ALT или SGPT), (R1, 1*100ml + R2, 1*30ml)</t>
  </si>
  <si>
    <t>реагенты для биохимического анализа общий билирубин</t>
  </si>
  <si>
    <t>реагенты для определения общего билирубина (для автоматов/для полуавтоматов), (R1, 1*250ml, R2, 1*25ml, CAL, 1*3ml)</t>
  </si>
  <si>
    <t>реагенты для биохимического анализа щелочная фосфатаза</t>
  </si>
  <si>
    <t>реагенты для определения  щелочной фосфатазы (R1, 1*100ml + R2)</t>
  </si>
  <si>
    <t>лактатдегидрогеназа (ЛДГ)</t>
  </si>
  <si>
    <t>набор реагентов лактатдегидрогеназа (R1, 1*100ml, R2, 1*20ml)</t>
  </si>
  <si>
    <t>очищающий реагент для пробоотборника Probe cleanser</t>
  </si>
  <si>
    <t>BCC-3D лизтрующий реагент</t>
  </si>
  <si>
    <t>BCC-3D дилюент</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</si>
  <si>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</si>
  <si>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</si>
  <si>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</si>
  <si>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Приложение №1</t>
  </si>
  <si>
    <t>набор реагентов для опрделения амилазы R1, 1*125ml; HT-A308K125</t>
  </si>
  <si>
    <t>набор реагентов для опрделения амилазы</t>
  </si>
  <si>
    <t>Мюрекс Anti-HCV -v4 (96 определений)</t>
  </si>
  <si>
    <t>Мюрекс-ICE Syphilis .(96 определений)</t>
  </si>
  <si>
    <t xml:space="preserve">Тест система для определения антител к Treponema pallidum в сыворотке или плазме крови человека (480 определений) </t>
  </si>
  <si>
    <t>мюрекс HIV</t>
  </si>
  <si>
    <t xml:space="preserve">Набор реагентов предназначен для in vitro выявления антител к вирусу иммунодефицита человека
1 типа (ВИЧ-1, ВИЧ-1 группы О) и 2 типа (ВИЧ-2) в сыворотке и плазме крови человека методом иммуноферментного анализа.
Состав набора:
1. Планшет с 480 лунками, покрытые синтетическим пептидом (ВИЧ-O) и рекомбинантными белками ВИЧ-1 и ВИЧ -2 ENV и ВИЧ-1 GAG антигеном, 1 или 5 планшетов;
2. Разбавитель образца - зелено-коричневая жидкость, состоящая из буфера, детергента, 1 флакон 36 мл;
3. Конъюгат, лиофилизированный, содержит антиген ВИЧ конъюгированный с пероксидазой, 1 или 2 флакона;
4. Разбавитель конъюгата, жидкость желтого цвета, 1 или 2 флакона по 18 мл;
5. Положительная контрольная сыворотка анти-ВИЧ-1, 1 флакон по 1,7 мл;
6. Положительная контрольная сыворотка анти-ВИЧ-2, 1 флакон по 1,7 мл;
7. Отрицательный контроль 1 флакон 2,5 мл;
8. Разбавитель субстрата, бесцветная жидкость, 1 флакон по 35 мл;
9. Концентрат субстрата, 1 флакон по 35 мл;
10. Промывочная жидкость 1 флакон или 2 флакона по 125 мл.
Одобрен к применению Директивой Европейского Союза In-vitro диагностики (IVD). Диагностическая чувствительность – не менее 100.0%, а результирующая специфичность не менее 99.91%
Объем дилюента для образца не более 50 мкл, объём образца не более 50 мкл. Постановка анализа без предварительной промывки лунок. Два промывочных этапа, каждый по 5 промывок. Каждая промывка с использованием 500 мкл промывочной жидкости. 
Количество инкубаций:
- первая - 30 мин, 370С
- вторая - 30 мин, 370С 
- третья - 30 мин, 370С 
Данные внутреннего контроля: 
Среднее значение отрицательного контроля ОП(К-) -должно быть менее 0.3. Значение оптической плотности положительного контроля ОП(К+) должна быть больше значения ОП(К-) на 0.8. 
Цветная индикаторная система для контроля всех этапов постановки реакции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</si>
  <si>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</si>
  <si>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</si>
  <si>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Тест-система иммуноферментная для определения антител к вирусу гепатита С (HCV) в сыворотке или плазме крови человека (480 определений)</t>
  </si>
  <si>
    <t>Тест-система иммуноферментная для определения антител к вирусу иммунодефицита человека 1 типа (ВИЧ-1, ВИЧ-1 группы О) и 2 типа (ВИЧ-2), в сыворотке или плазме крови человека (480 определений)</t>
  </si>
  <si>
    <t>ДС ИФА 480 опр</t>
  </si>
  <si>
    <t>BCC-3D лизтрующий реагент (500мл)</t>
  </si>
  <si>
    <t>BCC-3D дилюент (20л)</t>
  </si>
  <si>
    <t>реагенты для биохимического анализа триглицерид</t>
  </si>
  <si>
    <t>реагенты для биохимического анализа прямой билирубин</t>
  </si>
  <si>
    <t>контролирующий материал (в комплекте уровни 1,2,3) по 2мл каждого</t>
  </si>
  <si>
    <t>компл</t>
  </si>
  <si>
    <t>BCC-3D контролирующий материал (в комплекте уровни 1,2,3) по 2мл каждого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</si>
</sst>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
      <b/>
      <sz val="8"/>
      <color theme="1"/>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0" fontId="2" fillId="0" borderId="1" xfId="0" applyFont="1" applyBorder="1" applyAlignment="1">
      <alignment horizontal="left" vertical="center" wrapText="1"/>
    </xf>
    <xf numFmtId="0" fontId="6"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3"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2" fillId="2" borderId="0" xfId="0" applyFont="1" applyFill="1" applyBorder="1" applyAlignment="1">
      <alignment horizontal="left" vertical="center"/>
    </xf>
    <xf numFmtId="0" fontId="3" fillId="2"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7" fillId="2" borderId="2" xfId="0" applyFont="1" applyFill="1" applyBorder="1"/>
    <xf numFmtId="2" fontId="2" fillId="2" borderId="0" xfId="0" applyNumberFormat="1" applyFont="1" applyFill="1" applyAlignment="1">
      <alignment horizontal="right" vertical="center"/>
    </xf>
    <xf numFmtId="0" fontId="2" fillId="2" borderId="0" xfId="0" applyFont="1" applyFill="1" applyAlignment="1">
      <alignment horizontal="right" vertical="center"/>
    </xf>
    <xf numFmtId="0" fontId="7" fillId="0" borderId="2"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85</xdr:row>
      <xdr:rowOff>85725</xdr:rowOff>
    </xdr:to>
    <xdr:sp macro="" textlink="">
      <xdr:nvSpPr>
        <xdr:cNvPr id="2" name="Text Box 2"/>
        <xdr:cNvSpPr txBox="1">
          <a:spLocks noChangeArrowheads="1"/>
        </xdr:cNvSpPr>
      </xdr:nvSpPr>
      <xdr:spPr bwMode="auto">
        <a:xfrm>
          <a:off x="5486400" y="1171575"/>
          <a:ext cx="0" cy="18154650"/>
        </a:xfrm>
        <a:prstGeom prst="rect">
          <a:avLst/>
        </a:prstGeom>
        <a:noFill/>
        <a:ln w="9525">
          <a:noFill/>
          <a:miter lim="800000"/>
          <a:headEnd/>
          <a:tailEnd/>
        </a:ln>
      </xdr:spPr>
    </xdr:sp>
    <xdr:clientData/>
  </xdr:twoCellAnchor>
  <xdr:twoCellAnchor editAs="oneCell">
    <xdr:from>
      <xdr:col>2</xdr:col>
      <xdr:colOff>2638425</xdr:colOff>
      <xdr:row>6</xdr:row>
      <xdr:rowOff>0</xdr:rowOff>
    </xdr:from>
    <xdr:to>
      <xdr:col>2</xdr:col>
      <xdr:colOff>2638425</xdr:colOff>
      <xdr:row>15</xdr:row>
      <xdr:rowOff>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7</xdr:row>
      <xdr:rowOff>133350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7</xdr:row>
      <xdr:rowOff>133350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7</xdr:row>
      <xdr:rowOff>85725</xdr:rowOff>
    </xdr:from>
    <xdr:to>
      <xdr:col>2</xdr:col>
      <xdr:colOff>2752725</xdr:colOff>
      <xdr:row>11</xdr:row>
      <xdr:rowOff>285750</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20</xdr:row>
      <xdr:rowOff>266700</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2724150</xdr:colOff>
      <xdr:row>19</xdr:row>
      <xdr:rowOff>76200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2724150</xdr:colOff>
      <xdr:row>19</xdr:row>
      <xdr:rowOff>76200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2724150</xdr:colOff>
      <xdr:row>22</xdr:row>
      <xdr:rowOff>161925</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2724150</xdr:colOff>
      <xdr:row>22</xdr:row>
      <xdr:rowOff>161925</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22</xdr:row>
      <xdr:rowOff>0</xdr:rowOff>
    </xdr:from>
    <xdr:to>
      <xdr:col>2</xdr:col>
      <xdr:colOff>2667000</xdr:colOff>
      <xdr:row>22</xdr:row>
      <xdr:rowOff>161925</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48260"/>
  <sheetViews>
    <sheetView tabSelected="1" topLeftCell="A7" workbookViewId="0">
      <selection activeCell="C23" sqref="C23"/>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24" customWidth="1"/>
    <col min="7" max="7" width="11" style="3" customWidth="1"/>
    <col min="8" max="8" width="13.140625" style="37" customWidth="1"/>
    <col min="9" max="11" width="9.140625" style="2" hidden="1" customWidth="1"/>
    <col min="12" max="16384" width="9.140625" style="2"/>
  </cols>
  <sheetData>
    <row r="2" spans="1:9" x14ac:dyDescent="0.25">
      <c r="F2" s="42" t="s">
        <v>33</v>
      </c>
      <c r="G2" s="42"/>
    </row>
    <row r="4" spans="1:9" s="9" customFormat="1" ht="47.25" customHeight="1" x14ac:dyDescent="0.25">
      <c r="A4" s="4" t="s">
        <v>0</v>
      </c>
      <c r="B4" s="5" t="s">
        <v>1</v>
      </c>
      <c r="C4" s="5" t="s">
        <v>2</v>
      </c>
      <c r="D4" s="4" t="s">
        <v>32</v>
      </c>
      <c r="E4" s="6" t="s">
        <v>4</v>
      </c>
      <c r="F4" s="21" t="s">
        <v>5</v>
      </c>
      <c r="G4" s="8" t="s">
        <v>3</v>
      </c>
      <c r="H4" s="26"/>
      <c r="I4" s="38"/>
    </row>
    <row r="5" spans="1:9" s="9" customFormat="1" x14ac:dyDescent="0.25">
      <c r="A5" s="7">
        <v>1</v>
      </c>
      <c r="B5" s="11">
        <v>2</v>
      </c>
      <c r="C5" s="11">
        <v>3</v>
      </c>
      <c r="D5" s="7">
        <v>4</v>
      </c>
      <c r="E5" s="11">
        <v>5</v>
      </c>
      <c r="F5" s="21">
        <v>6</v>
      </c>
      <c r="G5" s="11">
        <v>7</v>
      </c>
      <c r="H5" s="27"/>
      <c r="I5" s="38"/>
    </row>
    <row r="6" spans="1:9" s="9" customFormat="1" ht="87" customHeight="1" x14ac:dyDescent="0.25">
      <c r="A6" s="31">
        <v>1</v>
      </c>
      <c r="B6" s="30" t="s">
        <v>31</v>
      </c>
      <c r="C6" s="32" t="s">
        <v>30</v>
      </c>
      <c r="D6" s="33" t="s">
        <v>8</v>
      </c>
      <c r="E6" s="12">
        <v>10</v>
      </c>
      <c r="F6" s="15">
        <v>125000</v>
      </c>
      <c r="G6" s="15">
        <f>E6*F6</f>
        <v>1250000</v>
      </c>
      <c r="H6" s="28"/>
      <c r="I6" s="38" t="s">
        <v>45</v>
      </c>
    </row>
    <row r="7" spans="1:9" ht="54" customHeight="1" x14ac:dyDescent="0.25">
      <c r="A7" s="14">
        <v>2</v>
      </c>
      <c r="B7" s="32" t="s">
        <v>43</v>
      </c>
      <c r="C7" s="32" t="s">
        <v>42</v>
      </c>
      <c r="D7" s="33" t="s">
        <v>8</v>
      </c>
      <c r="E7" s="12">
        <v>2</v>
      </c>
      <c r="F7" s="15">
        <v>482650</v>
      </c>
      <c r="G7" s="15">
        <f t="shared" ref="G7:G26" si="0">E7*F7</f>
        <v>965300</v>
      </c>
      <c r="H7" s="29"/>
      <c r="I7" s="39" t="s">
        <v>36</v>
      </c>
    </row>
    <row r="8" spans="1:9" ht="46.5" customHeight="1" x14ac:dyDescent="0.25">
      <c r="A8" s="14">
        <f t="shared" ref="A8:A26" si="1">1+A7</f>
        <v>3</v>
      </c>
      <c r="B8" s="32" t="s">
        <v>38</v>
      </c>
      <c r="C8" s="32" t="s">
        <v>41</v>
      </c>
      <c r="D8" s="33" t="s">
        <v>8</v>
      </c>
      <c r="E8" s="12">
        <v>3</v>
      </c>
      <c r="F8" s="15">
        <v>341000</v>
      </c>
      <c r="G8" s="15">
        <f t="shared" si="0"/>
        <v>1023000</v>
      </c>
      <c r="H8" s="29"/>
      <c r="I8" s="39" t="s">
        <v>37</v>
      </c>
    </row>
    <row r="9" spans="1:9" ht="80.25" customHeight="1" x14ac:dyDescent="0.25">
      <c r="A9" s="14">
        <f t="shared" si="1"/>
        <v>4</v>
      </c>
      <c r="B9" s="10" t="s">
        <v>44</v>
      </c>
      <c r="C9" s="10" t="s">
        <v>40</v>
      </c>
      <c r="D9" s="33" t="s">
        <v>8</v>
      </c>
      <c r="E9" s="12">
        <v>6</v>
      </c>
      <c r="F9" s="15">
        <v>3432000</v>
      </c>
      <c r="G9" s="15">
        <f t="shared" si="0"/>
        <v>20592000</v>
      </c>
      <c r="H9" s="29"/>
      <c r="I9" s="39" t="s">
        <v>39</v>
      </c>
    </row>
    <row r="10" spans="1:9" ht="27.75" customHeight="1" x14ac:dyDescent="0.25">
      <c r="A10" s="14">
        <f t="shared" si="1"/>
        <v>5</v>
      </c>
      <c r="B10" s="34" t="s">
        <v>6</v>
      </c>
      <c r="C10" s="34" t="s">
        <v>7</v>
      </c>
      <c r="D10" s="33" t="s">
        <v>8</v>
      </c>
      <c r="E10" s="35">
        <v>2</v>
      </c>
      <c r="F10" s="36">
        <v>13660.04</v>
      </c>
      <c r="G10" s="15">
        <f t="shared" si="0"/>
        <v>27320.080000000002</v>
      </c>
      <c r="H10" s="29"/>
      <c r="I10" s="39"/>
    </row>
    <row r="11" spans="1:9" ht="29.25" customHeight="1" x14ac:dyDescent="0.25">
      <c r="A11" s="14">
        <f t="shared" si="1"/>
        <v>6</v>
      </c>
      <c r="B11" s="34" t="s">
        <v>9</v>
      </c>
      <c r="C11" s="34" t="s">
        <v>10</v>
      </c>
      <c r="D11" s="33" t="s">
        <v>8</v>
      </c>
      <c r="E11" s="35">
        <v>6</v>
      </c>
      <c r="F11" s="36">
        <v>11360.82</v>
      </c>
      <c r="G11" s="15">
        <f t="shared" si="0"/>
        <v>68164.92</v>
      </c>
      <c r="H11" s="29"/>
      <c r="I11" s="40"/>
    </row>
    <row r="12" spans="1:9" ht="29.25" customHeight="1" x14ac:dyDescent="0.25">
      <c r="A12" s="14">
        <f t="shared" si="1"/>
        <v>7</v>
      </c>
      <c r="B12" s="34" t="s">
        <v>11</v>
      </c>
      <c r="C12" s="34" t="s">
        <v>12</v>
      </c>
      <c r="D12" s="33" t="s">
        <v>8</v>
      </c>
      <c r="E12" s="35">
        <v>2</v>
      </c>
      <c r="F12" s="36">
        <v>9027.7999999999993</v>
      </c>
      <c r="G12" s="15">
        <f t="shared" si="0"/>
        <v>18055.599999999999</v>
      </c>
      <c r="H12" s="29"/>
      <c r="I12" s="43"/>
    </row>
    <row r="13" spans="1:9" ht="29.25" customHeight="1" x14ac:dyDescent="0.25">
      <c r="A13" s="14">
        <f t="shared" si="1"/>
        <v>8</v>
      </c>
      <c r="B13" s="16" t="s">
        <v>13</v>
      </c>
      <c r="C13" s="16" t="s">
        <v>14</v>
      </c>
      <c r="D13" s="17" t="s">
        <v>8</v>
      </c>
      <c r="E13" s="18">
        <v>2</v>
      </c>
      <c r="F13" s="19">
        <v>11462.26</v>
      </c>
      <c r="G13" s="15">
        <f t="shared" si="0"/>
        <v>22924.52</v>
      </c>
      <c r="H13" s="29"/>
      <c r="I13" s="43"/>
    </row>
    <row r="14" spans="1:9" ht="25.5" x14ac:dyDescent="0.25">
      <c r="A14" s="14">
        <f t="shared" si="1"/>
        <v>9</v>
      </c>
      <c r="B14" s="16" t="s">
        <v>15</v>
      </c>
      <c r="C14" s="16" t="s">
        <v>16</v>
      </c>
      <c r="D14" s="17" t="s">
        <v>8</v>
      </c>
      <c r="E14" s="18">
        <v>2</v>
      </c>
      <c r="F14" s="19">
        <v>89038.19</v>
      </c>
      <c r="G14" s="15">
        <f t="shared" si="0"/>
        <v>178076.38</v>
      </c>
      <c r="H14" s="29"/>
      <c r="I14" s="39"/>
    </row>
    <row r="15" spans="1:9" ht="18" customHeight="1" x14ac:dyDescent="0.25">
      <c r="A15" s="14">
        <f t="shared" si="1"/>
        <v>10</v>
      </c>
      <c r="B15" s="16" t="s">
        <v>17</v>
      </c>
      <c r="C15" s="16" t="s">
        <v>18</v>
      </c>
      <c r="D15" s="17" t="s">
        <v>8</v>
      </c>
      <c r="E15" s="18">
        <v>2</v>
      </c>
      <c r="F15" s="19">
        <v>13226.12</v>
      </c>
      <c r="G15" s="15">
        <f t="shared" si="0"/>
        <v>26452.240000000002</v>
      </c>
      <c r="H15" s="29"/>
      <c r="I15" s="39"/>
    </row>
    <row r="16" spans="1:9" ht="17.25" customHeight="1" x14ac:dyDescent="0.25">
      <c r="A16" s="14">
        <f t="shared" si="1"/>
        <v>11</v>
      </c>
      <c r="B16" s="16" t="s">
        <v>19</v>
      </c>
      <c r="C16" s="16" t="s">
        <v>20</v>
      </c>
      <c r="D16" s="17" t="s">
        <v>8</v>
      </c>
      <c r="E16" s="18">
        <v>2</v>
      </c>
      <c r="F16" s="19">
        <v>9461.7199999999993</v>
      </c>
      <c r="G16" s="15">
        <f t="shared" si="0"/>
        <v>18923.439999999999</v>
      </c>
      <c r="H16" s="29"/>
      <c r="I16" s="39"/>
    </row>
    <row r="17" spans="1:9" ht="25.5" customHeight="1" x14ac:dyDescent="0.25">
      <c r="A17" s="14">
        <f t="shared" si="1"/>
        <v>12</v>
      </c>
      <c r="B17" s="16" t="s">
        <v>49</v>
      </c>
      <c r="C17" s="16" t="s">
        <v>22</v>
      </c>
      <c r="D17" s="17" t="s">
        <v>8</v>
      </c>
      <c r="E17" s="18">
        <v>1</v>
      </c>
      <c r="F17" s="19">
        <v>14354.87</v>
      </c>
      <c r="G17" s="15">
        <f t="shared" si="0"/>
        <v>14354.87</v>
      </c>
      <c r="H17" s="29"/>
      <c r="I17" s="39"/>
    </row>
    <row r="18" spans="1:9" ht="25.5" x14ac:dyDescent="0.25">
      <c r="A18" s="14">
        <f t="shared" si="1"/>
        <v>13</v>
      </c>
      <c r="B18" s="16" t="s">
        <v>23</v>
      </c>
      <c r="C18" s="16" t="s">
        <v>24</v>
      </c>
      <c r="D18" s="17" t="s">
        <v>8</v>
      </c>
      <c r="E18" s="18">
        <v>2</v>
      </c>
      <c r="F18" s="19">
        <v>9912.5400000000009</v>
      </c>
      <c r="G18" s="15">
        <f t="shared" si="0"/>
        <v>19825.080000000002</v>
      </c>
      <c r="H18" s="29"/>
      <c r="I18" s="39"/>
    </row>
    <row r="19" spans="1:9" ht="21" customHeight="1" x14ac:dyDescent="0.25">
      <c r="A19" s="14">
        <f t="shared" si="1"/>
        <v>14</v>
      </c>
      <c r="B19" s="16" t="s">
        <v>35</v>
      </c>
      <c r="C19" s="16" t="s">
        <v>34</v>
      </c>
      <c r="D19" s="17" t="s">
        <v>8</v>
      </c>
      <c r="E19" s="18">
        <v>2</v>
      </c>
      <c r="F19" s="19">
        <v>41701.43</v>
      </c>
      <c r="G19" s="15">
        <f t="shared" si="0"/>
        <v>83402.86</v>
      </c>
      <c r="H19" s="29"/>
      <c r="I19" s="39"/>
    </row>
    <row r="20" spans="1:9" ht="18.75" customHeight="1" x14ac:dyDescent="0.25">
      <c r="A20" s="14">
        <f t="shared" si="1"/>
        <v>15</v>
      </c>
      <c r="B20" s="16" t="s">
        <v>25</v>
      </c>
      <c r="C20" s="25" t="s">
        <v>26</v>
      </c>
      <c r="D20" s="17" t="s">
        <v>8</v>
      </c>
      <c r="E20" s="20">
        <v>1</v>
      </c>
      <c r="F20" s="22">
        <v>13030.63</v>
      </c>
      <c r="G20" s="15">
        <f t="shared" si="0"/>
        <v>13030.63</v>
      </c>
      <c r="H20" s="29"/>
      <c r="I20" s="39"/>
    </row>
    <row r="21" spans="1:9" ht="26.25" customHeight="1" x14ac:dyDescent="0.25">
      <c r="A21" s="14">
        <f t="shared" si="1"/>
        <v>16</v>
      </c>
      <c r="B21" s="16" t="s">
        <v>21</v>
      </c>
      <c r="C21" s="16" t="s">
        <v>21</v>
      </c>
      <c r="D21" s="17" t="s">
        <v>8</v>
      </c>
      <c r="E21" s="20">
        <v>1</v>
      </c>
      <c r="F21" s="22">
        <v>14354.87</v>
      </c>
      <c r="G21" s="15">
        <f t="shared" si="0"/>
        <v>14354.87</v>
      </c>
      <c r="H21" s="29"/>
      <c r="I21" s="39"/>
    </row>
    <row r="22" spans="1:9" ht="27" customHeight="1" x14ac:dyDescent="0.25">
      <c r="A22" s="14">
        <f t="shared" si="1"/>
        <v>17</v>
      </c>
      <c r="B22" s="16" t="s">
        <v>48</v>
      </c>
      <c r="C22" s="16" t="s">
        <v>48</v>
      </c>
      <c r="D22" s="17" t="s">
        <v>8</v>
      </c>
      <c r="E22" s="20">
        <v>2</v>
      </c>
      <c r="F22" s="22">
        <v>17751.29</v>
      </c>
      <c r="G22" s="15">
        <f t="shared" si="0"/>
        <v>35502.58</v>
      </c>
      <c r="H22" s="29"/>
      <c r="I22" s="39"/>
    </row>
    <row r="23" spans="1:9" ht="25.5" x14ac:dyDescent="0.25">
      <c r="A23" s="14">
        <f t="shared" si="1"/>
        <v>18</v>
      </c>
      <c r="B23" s="30" t="s">
        <v>27</v>
      </c>
      <c r="C23" s="13" t="s">
        <v>27</v>
      </c>
      <c r="D23" s="12" t="s">
        <v>8</v>
      </c>
      <c r="E23" s="12">
        <v>10</v>
      </c>
      <c r="F23" s="23">
        <v>11600</v>
      </c>
      <c r="G23" s="15">
        <f t="shared" si="0"/>
        <v>116000</v>
      </c>
      <c r="H23" s="29"/>
      <c r="I23" s="39"/>
    </row>
    <row r="24" spans="1:9" x14ac:dyDescent="0.25">
      <c r="A24" s="14">
        <f t="shared" si="1"/>
        <v>19</v>
      </c>
      <c r="B24" s="30" t="s">
        <v>46</v>
      </c>
      <c r="C24" s="13" t="s">
        <v>28</v>
      </c>
      <c r="D24" s="12" t="s">
        <v>8</v>
      </c>
      <c r="E24" s="12">
        <v>2</v>
      </c>
      <c r="F24" s="23">
        <v>42000</v>
      </c>
      <c r="G24" s="15">
        <f t="shared" si="0"/>
        <v>84000</v>
      </c>
      <c r="H24" s="29"/>
      <c r="I24" s="39"/>
    </row>
    <row r="25" spans="1:9" x14ac:dyDescent="0.25">
      <c r="A25" s="14">
        <f t="shared" si="1"/>
        <v>20</v>
      </c>
      <c r="B25" s="30" t="s">
        <v>47</v>
      </c>
      <c r="C25" s="13" t="s">
        <v>29</v>
      </c>
      <c r="D25" s="12" t="s">
        <v>8</v>
      </c>
      <c r="E25" s="12">
        <v>2</v>
      </c>
      <c r="F25" s="23">
        <v>44000</v>
      </c>
      <c r="G25" s="15">
        <f t="shared" si="0"/>
        <v>88000</v>
      </c>
      <c r="H25" s="29"/>
      <c r="I25" s="39"/>
    </row>
    <row r="26" spans="1:9" ht="25.5" x14ac:dyDescent="0.25">
      <c r="A26" s="14">
        <f t="shared" si="1"/>
        <v>21</v>
      </c>
      <c r="B26" s="30" t="s">
        <v>52</v>
      </c>
      <c r="C26" s="30" t="s">
        <v>50</v>
      </c>
      <c r="D26" s="12" t="s">
        <v>51</v>
      </c>
      <c r="E26" s="12">
        <v>2</v>
      </c>
      <c r="F26" s="22">
        <v>132000</v>
      </c>
      <c r="G26" s="15">
        <f t="shared" si="0"/>
        <v>264000</v>
      </c>
    </row>
    <row r="27" spans="1:9" x14ac:dyDescent="0.25">
      <c r="G27" s="41"/>
    </row>
    <row r="1048260" spans="7:7" x14ac:dyDescent="0.25">
      <c r="G1048260" s="3">
        <f>SUM(G1:G1048259)</f>
        <v>24922695.069999997</v>
      </c>
    </row>
  </sheetData>
  <mergeCells count="2">
    <mergeCell ref="F2:G2"/>
    <mergeCell ref="I12:I13"/>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2023-01-20T09:06:27Z</cp:lastPrinted>
  <dcterms:created xsi:type="dcterms:W3CDTF">2015-05-13T10:59:41Z</dcterms:created>
  <dcterms:modified xsi:type="dcterms:W3CDTF">2024-01-03T12:22:09Z</dcterms:modified>
</cp:coreProperties>
</file>