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1" sheetId="4" r:id="rId1"/>
  </sheets>
  <calcPr calcId="145621"/>
</workbook>
</file>

<file path=xl/calcChain.xml><?xml version="1.0" encoding="utf-8"?>
<calcChain xmlns="http://schemas.openxmlformats.org/spreadsheetml/2006/main">
  <c r="E15" i="4" l="1"/>
  <c r="E14" i="4"/>
  <c r="G7" i="4" l="1"/>
  <c r="G8" i="4"/>
  <c r="G9" i="4"/>
  <c r="G10" i="4"/>
  <c r="G11" i="4"/>
  <c r="G12" i="4"/>
  <c r="G13" i="4"/>
  <c r="G14" i="4"/>
  <c r="G17" i="4"/>
  <c r="G15" i="4"/>
  <c r="G16" i="4"/>
  <c r="G6" i="4"/>
  <c r="G1048238" i="4" l="1"/>
</calcChain>
</file>

<file path=xl/sharedStrings.xml><?xml version="1.0" encoding="utf-8"?>
<sst xmlns="http://schemas.openxmlformats.org/spreadsheetml/2006/main" count="44" uniqueCount="33">
  <si>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</si>
  <si>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</si>
  <si>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</si>
  <si>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Сумма, тенге</t>
  </si>
  <si>
    <t>Кол-во</t>
  </si>
  <si>
    <t>Цена за ед., тенге</t>
  </si>
  <si>
    <t>набор</t>
  </si>
  <si>
    <t>очищающий реагент для пробоотборника Probe cleanser</t>
  </si>
  <si>
    <t>BCC-3D лизтрующий реагент</t>
  </si>
  <si>
    <t>BCC-3D дилюент</t>
  </si>
  <si>
    <t>Ед.изм.</t>
  </si>
  <si>
    <t>Приложение №1</t>
  </si>
  <si>
    <t>BCC-3D лизтрующий реагент (500мл)</t>
  </si>
  <si>
    <t>BCC-3D дилюент (20л)</t>
  </si>
  <si>
    <t>контролирующий материал (в комплекте уровни 1,2,3) по 2мл каждого</t>
  </si>
  <si>
    <t>компл</t>
  </si>
  <si>
    <t>фильтровальная  бумага (кг) 20*20</t>
  </si>
  <si>
    <t>Фильтровальная бумага листовая, средней фильтрации (для общелаболаторных работ). Поставляется в упаковках по 1 килограмму.</t>
  </si>
  <si>
    <t>кг</t>
  </si>
  <si>
    <t>предметные стекла для мазков №50</t>
  </si>
  <si>
    <t>Стекло предметное 76*26+-1,0 (+-2,0)мм, толщина 1,0+-0,1мм с шлиф. Краями</t>
  </si>
  <si>
    <t>уп</t>
  </si>
  <si>
    <t>Тест-полоска для определения беременности</t>
  </si>
  <si>
    <t>шт</t>
  </si>
  <si>
    <t>детская бабочка 22G*3/4*7 (0,7*19мм)</t>
  </si>
  <si>
    <t>Бест анти-ВГС-(комплект 2) 96 опр</t>
  </si>
  <si>
    <t>Вектогеп В-НВs-антиген-стрип 96 опр</t>
  </si>
  <si>
    <t>Унибест ВИЧ-1,2 АТ (192 опред)</t>
  </si>
  <si>
    <t xml:space="preserve">«Сэндвич »- вариантИФА, двухстадийный. Представляет собой набор, основой которого являются   выявление IgGиМ к структурным (core) и неструктурным (NS) белкам вируса гепатита «С» в сыворотке (плазме) крови человека методом ИФА,с целью подтверждения положительных результатов ИФА,полученных при скрининге.  Набор содержит все необходимые для проведения  анализа реагенты кроме дистиллированной воды. Дополнительно комплектуется:
- ванночками для реагентов -2 шт
- наконечниками для пипетки -16 шт. 
- пленками для заклеивания планшета -2 шт.
Чувствительность и специфичность к  антителам вируса гепатита «С»   -100%.
Срок годности набора -18 месяцев со дня выпуска. Остаточный срок годности на момент поставки для лекарственных средств профилактических (иммунобиологических, диагностических, дезинфицирующих) препаратов и изделии медицинского назначения, имеющих общий срок годности менее двух лет, должен составлять не менее 50% от общего срока годности на момент поставки 
</t>
  </si>
  <si>
    <t xml:space="preserve">«Сэндвич »- вариантИФА, одностадийный. Представляет собой набор основой которого является способность подтверждения наличия  поверхностного антигена вируса гепатита «В»  за счет их одновременного взаимодействия с рекомбинантными антигенами, иммобилизованными на поверхности лунок планшета и входящими в состав  конъюгата. Один набор рассчитан на проведения 48 анализов, включая контроли. Возможны 6 независимых  постановок ИФА по 8 анализов, включая контрольные. Набор дополнительно комплектуется:
- ванночками для реагентов -2 шт
- наконечниками для пипетки -16 шт. 
- пленками для заклеивания планшета -2 шт.
Чувствительность  к антигену вируса гепатита «В»-100%, специфичность - 100%.
Срок годности набора -18 месяцев со дня выпуска. Остаточный срок годности на момент поставки для лекарственных средств профилактических (иммунобиологических, диагностических, дезинфицирующих) препаратов и изделии медицинского назначения, имеющих общий срок годности менее двух лет, должен составлять не менее 50% от общего срока годности на момент поставки </t>
  </si>
  <si>
    <t xml:space="preserve">Формат теста –не менее 192 определений (стрипированный)
Количество анализируемого образца - не более 100 мкл
Чувствительность и специфичность набора реагентов к (ВИЧ-1 и ВИЧ-2)  -100%. 
Стабильность приготовленного рабочего  растворав закрытом флаконе в течение срока годности набора  при температуре от  2 до 8 °С.
Стабильность рабочего раствора конъюгата-2 стабилен не более 15мин  при температуре от 17 до 27 °С, неиспользованный конъюгат-2 в закрытом флаконе в течение срока годности набора  при температуре от  2 до 8 °С. 
учет результатов при основном фильтре 450 нм и референс-фильтре 620-700 нм. Допустим учет результатов при одной длине волны 450 нм
Срок годности  тест-системы не менее 24 месяцев  
Набор реагентов рассчитан на проведение 96 определений, включая контрольные образцы.
При исследовании небольшого количества образцов возможно проведение (для разборных планшетов) 24 независимых постановок ИФА по 8 анализов в каждой, включая контрольные образцы.
Наличие спектрофотометрической верификации этапов проведения анализа
Наличие регистрационного удостоверения РК
</t>
  </si>
  <si>
    <t xml:space="preserve">суммарных антител к Treponemapallidum в сыворотке или плазме крови человека   за счет их одновременного взаимодействия с рекомбинантными антигенами, иммобилизованными на поверхности лунок планшета и входящими в состав в конъюгата. Один набор рассчитан на проведения 96 анализов, включая контроли. Возможны 12 независимых  постановок ИФА, при каждой из которых  3 лунки используют для постановки контролей. Набор дополнительно комплектуется:
- ванночками для реагентов -2 шт
- наконечниками для пипетки -16 шт. 
- пленками для заклеивания планшета -2 шт.
Чувствительность  -100%, специфичность - 100%.
Срок годности набора -18 месяцев со дня выпуска. Остаточный срок годности на момент поставки для лекарственных средств профилактических (иммунобиологических, диагностических, дезинфицирующих) препаратов и изделии медицинского назначения, имеющих общий срок годности менее двух лет, должен составлять не менее 50% от общего срока годности на момент поставки </t>
  </si>
  <si>
    <t>РекомбиБест антипаллидум (компл 2) 96 опр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</si>
</sst>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 shrinkToFit="1"/>
      <protection locked="0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110</xdr:row>
      <xdr:rowOff>19050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5486400" y="117157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2809875</xdr:colOff>
      <xdr:row>5</xdr:row>
      <xdr:rowOff>9525</xdr:rowOff>
    </xdr:from>
    <xdr:to>
      <xdr:col>2</xdr:col>
      <xdr:colOff>2809875</xdr:colOff>
      <xdr:row>25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543550" y="1257300"/>
          <a:ext cx="0" cy="431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12</xdr:row>
      <xdr:rowOff>171450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876395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12</xdr:row>
      <xdr:rowOff>171450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876395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2752725</xdr:colOff>
      <xdr:row>5</xdr:row>
      <xdr:rowOff>0</xdr:rowOff>
    </xdr:from>
    <xdr:to>
      <xdr:col>2</xdr:col>
      <xdr:colOff>2752725</xdr:colOff>
      <xdr:row>15</xdr:row>
      <xdr:rowOff>9525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3409950" y="790575"/>
          <a:ext cx="0" cy="2962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12</xdr:row>
      <xdr:rowOff>123825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409950" y="80772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9</xdr:row>
      <xdr:rowOff>190500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9</xdr:row>
      <xdr:rowOff>190500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9</xdr:row>
      <xdr:rowOff>190500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9</xdr:row>
      <xdr:rowOff>190500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9</xdr:row>
      <xdr:rowOff>190500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9</xdr:row>
      <xdr:rowOff>190500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2724150</xdr:colOff>
      <xdr:row>10</xdr:row>
      <xdr:rowOff>19050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3409950" y="8077200"/>
          <a:ext cx="571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2724150</xdr:colOff>
      <xdr:row>10</xdr:row>
      <xdr:rowOff>19050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3409950" y="8077200"/>
          <a:ext cx="571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9</xdr:row>
      <xdr:rowOff>190500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9</xdr:row>
      <xdr:rowOff>190500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9</xdr:row>
      <xdr:rowOff>161925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3409950" y="85725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9</xdr:row>
      <xdr:rowOff>161925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9</xdr:row>
      <xdr:rowOff>161925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9</xdr:row>
      <xdr:rowOff>161925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9</xdr:row>
      <xdr:rowOff>161925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9</xdr:row>
      <xdr:rowOff>161925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9</xdr:row>
      <xdr:rowOff>161925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2724150</xdr:colOff>
      <xdr:row>9</xdr:row>
      <xdr:rowOff>161925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3409950" y="857250"/>
          <a:ext cx="571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2724150</xdr:colOff>
      <xdr:row>9</xdr:row>
      <xdr:rowOff>161925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3409950" y="857250"/>
          <a:ext cx="571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9</xdr:row>
      <xdr:rowOff>161925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9</xdr:row>
      <xdr:rowOff>0</xdr:rowOff>
    </xdr:from>
    <xdr:to>
      <xdr:col>2</xdr:col>
      <xdr:colOff>2667000</xdr:colOff>
      <xdr:row>9</xdr:row>
      <xdr:rowOff>161925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48238"/>
  <sheetViews>
    <sheetView tabSelected="1" workbookViewId="0">
      <selection activeCell="J14" sqref="J14"/>
    </sheetView>
  </sheetViews>
  <sheetFormatPr defaultRowHeight="12.75" x14ac:dyDescent="0.25"/>
  <cols>
    <col min="1" max="1" width="4.5703125" style="1" bestFit="1" customWidth="1"/>
    <col min="2" max="2" width="36.42578125" style="2" customWidth="1"/>
    <col min="3" max="3" width="48.5703125" style="2" customWidth="1"/>
    <col min="4" max="4" width="6.5703125" style="1" customWidth="1"/>
    <col min="5" max="5" width="6.28515625" style="3" customWidth="1"/>
    <col min="6" max="6" width="10.42578125" style="13" customWidth="1"/>
    <col min="7" max="7" width="11" style="3" customWidth="1"/>
    <col min="8" max="16384" width="9.140625" style="2"/>
  </cols>
  <sheetData>
    <row r="2" spans="1:7" x14ac:dyDescent="0.25">
      <c r="F2" s="23" t="s">
        <v>11</v>
      </c>
      <c r="G2" s="23"/>
    </row>
    <row r="4" spans="1:7" s="5" customFormat="1" ht="47.25" customHeight="1" x14ac:dyDescent="0.25">
      <c r="A4" s="14" t="s">
        <v>0</v>
      </c>
      <c r="B4" s="15" t="s">
        <v>1</v>
      </c>
      <c r="C4" s="15" t="s">
        <v>2</v>
      </c>
      <c r="D4" s="14" t="s">
        <v>10</v>
      </c>
      <c r="E4" s="16" t="s">
        <v>4</v>
      </c>
      <c r="F4" s="17" t="s">
        <v>5</v>
      </c>
      <c r="G4" s="18" t="s">
        <v>3</v>
      </c>
    </row>
    <row r="5" spans="1:7" s="5" customFormat="1" x14ac:dyDescent="0.25">
      <c r="A5" s="4">
        <v>1</v>
      </c>
      <c r="B5" s="6">
        <v>2</v>
      </c>
      <c r="C5" s="6">
        <v>3</v>
      </c>
      <c r="D5" s="4">
        <v>4</v>
      </c>
      <c r="E5" s="6">
        <v>5</v>
      </c>
      <c r="F5" s="10">
        <v>6</v>
      </c>
      <c r="G5" s="6">
        <v>7</v>
      </c>
    </row>
    <row r="6" spans="1:7" ht="38.25" x14ac:dyDescent="0.25">
      <c r="A6" s="8">
        <v>1</v>
      </c>
      <c r="B6" s="7" t="s">
        <v>16</v>
      </c>
      <c r="C6" s="19" t="s">
        <v>17</v>
      </c>
      <c r="D6" s="7" t="s">
        <v>18</v>
      </c>
      <c r="E6" s="7">
        <v>8</v>
      </c>
      <c r="F6" s="12">
        <v>15600</v>
      </c>
      <c r="G6" s="9">
        <f>F6*E6</f>
        <v>124800</v>
      </c>
    </row>
    <row r="7" spans="1:7" ht="25.5" x14ac:dyDescent="0.25">
      <c r="A7" s="8">
        <v>2</v>
      </c>
      <c r="B7" s="7" t="s">
        <v>19</v>
      </c>
      <c r="C7" s="19" t="s">
        <v>20</v>
      </c>
      <c r="D7" s="7" t="s">
        <v>21</v>
      </c>
      <c r="E7" s="7">
        <v>20</v>
      </c>
      <c r="F7" s="12">
        <v>2000</v>
      </c>
      <c r="G7" s="9">
        <f t="shared" ref="G7:G16" si="0">F7*E7</f>
        <v>40000</v>
      </c>
    </row>
    <row r="8" spans="1:7" x14ac:dyDescent="0.25">
      <c r="A8" s="8">
        <v>3</v>
      </c>
      <c r="B8" s="7" t="s">
        <v>22</v>
      </c>
      <c r="C8" s="19" t="s">
        <v>22</v>
      </c>
      <c r="D8" s="7" t="s">
        <v>23</v>
      </c>
      <c r="E8" s="7">
        <v>500</v>
      </c>
      <c r="F8" s="12">
        <v>145</v>
      </c>
      <c r="G8" s="9">
        <f t="shared" si="0"/>
        <v>72500</v>
      </c>
    </row>
    <row r="9" spans="1:7" x14ac:dyDescent="0.25">
      <c r="A9" s="8">
        <v>4</v>
      </c>
      <c r="B9" s="7" t="s">
        <v>24</v>
      </c>
      <c r="C9" s="19" t="s">
        <v>24</v>
      </c>
      <c r="D9" s="7" t="s">
        <v>23</v>
      </c>
      <c r="E9" s="7">
        <v>1000</v>
      </c>
      <c r="F9" s="11">
        <v>175</v>
      </c>
      <c r="G9" s="9">
        <f t="shared" si="0"/>
        <v>175000</v>
      </c>
    </row>
    <row r="10" spans="1:7" ht="25.5" x14ac:dyDescent="0.25">
      <c r="A10" s="7">
        <v>5</v>
      </c>
      <c r="B10" s="19" t="s">
        <v>7</v>
      </c>
      <c r="C10" s="19" t="s">
        <v>7</v>
      </c>
      <c r="D10" s="7" t="s">
        <v>6</v>
      </c>
      <c r="E10" s="7">
        <v>10</v>
      </c>
      <c r="F10" s="11">
        <v>21000</v>
      </c>
      <c r="G10" s="9">
        <f t="shared" si="0"/>
        <v>210000</v>
      </c>
    </row>
    <row r="11" spans="1:7" x14ac:dyDescent="0.25">
      <c r="A11" s="7">
        <v>6</v>
      </c>
      <c r="B11" s="19" t="s">
        <v>12</v>
      </c>
      <c r="C11" s="19" t="s">
        <v>8</v>
      </c>
      <c r="D11" s="7" t="s">
        <v>6</v>
      </c>
      <c r="E11" s="7">
        <v>2</v>
      </c>
      <c r="F11" s="11">
        <v>55000</v>
      </c>
      <c r="G11" s="9">
        <f t="shared" si="0"/>
        <v>110000</v>
      </c>
    </row>
    <row r="12" spans="1:7" x14ac:dyDescent="0.25">
      <c r="A12" s="7">
        <v>7</v>
      </c>
      <c r="B12" s="19" t="s">
        <v>13</v>
      </c>
      <c r="C12" s="19" t="s">
        <v>9</v>
      </c>
      <c r="D12" s="7" t="s">
        <v>6</v>
      </c>
      <c r="E12" s="7">
        <v>2</v>
      </c>
      <c r="F12" s="11">
        <v>65000</v>
      </c>
      <c r="G12" s="9">
        <f t="shared" si="0"/>
        <v>130000</v>
      </c>
    </row>
    <row r="13" spans="1:7" ht="25.5" x14ac:dyDescent="0.25">
      <c r="A13" s="7">
        <v>8</v>
      </c>
      <c r="B13" s="19" t="s">
        <v>14</v>
      </c>
      <c r="C13" s="19" t="s">
        <v>14</v>
      </c>
      <c r="D13" s="7" t="s">
        <v>15</v>
      </c>
      <c r="E13" s="7">
        <v>2</v>
      </c>
      <c r="F13" s="11">
        <v>189000</v>
      </c>
      <c r="G13" s="9">
        <f t="shared" si="0"/>
        <v>378000</v>
      </c>
    </row>
    <row r="14" spans="1:7" ht="17.25" customHeight="1" x14ac:dyDescent="0.25">
      <c r="A14" s="7">
        <v>9</v>
      </c>
      <c r="B14" s="20" t="s">
        <v>25</v>
      </c>
      <c r="C14" s="19" t="s">
        <v>28</v>
      </c>
      <c r="D14" s="21" t="s">
        <v>6</v>
      </c>
      <c r="E14" s="21">
        <f>17+4</f>
        <v>21</v>
      </c>
      <c r="F14" s="22">
        <v>110950</v>
      </c>
      <c r="G14" s="9">
        <f t="shared" si="0"/>
        <v>2329950</v>
      </c>
    </row>
    <row r="15" spans="1:7" ht="15.75" customHeight="1" x14ac:dyDescent="0.25">
      <c r="A15" s="7">
        <v>10</v>
      </c>
      <c r="B15" s="20" t="s">
        <v>27</v>
      </c>
      <c r="C15" s="19" t="s">
        <v>30</v>
      </c>
      <c r="D15" s="21" t="s">
        <v>6</v>
      </c>
      <c r="E15" s="21">
        <f>5+3</f>
        <v>8</v>
      </c>
      <c r="F15" s="22">
        <v>134600</v>
      </c>
      <c r="G15" s="9">
        <f t="shared" si="0"/>
        <v>1076800</v>
      </c>
    </row>
    <row r="16" spans="1:7" ht="18" customHeight="1" x14ac:dyDescent="0.25">
      <c r="A16" s="7">
        <v>11</v>
      </c>
      <c r="B16" s="20" t="s">
        <v>32</v>
      </c>
      <c r="C16" s="19" t="s">
        <v>31</v>
      </c>
      <c r="D16" s="21" t="s">
        <v>6</v>
      </c>
      <c r="E16" s="21">
        <v>15</v>
      </c>
      <c r="F16" s="22">
        <v>97000</v>
      </c>
      <c r="G16" s="9">
        <f t="shared" si="0"/>
        <v>1455000</v>
      </c>
    </row>
    <row r="17" spans="1:7" ht="19.5" customHeight="1" x14ac:dyDescent="0.25">
      <c r="A17" s="7">
        <v>12</v>
      </c>
      <c r="B17" s="20" t="s">
        <v>26</v>
      </c>
      <c r="C17" s="19" t="s">
        <v>29</v>
      </c>
      <c r="D17" s="21" t="s">
        <v>6</v>
      </c>
      <c r="E17" s="21">
        <v>17</v>
      </c>
      <c r="F17" s="22">
        <v>112000</v>
      </c>
      <c r="G17" s="9">
        <f>F17*E17</f>
        <v>1904000</v>
      </c>
    </row>
    <row r="1048238" spans="7:7" x14ac:dyDescent="0.25">
      <c r="G1048238" s="3">
        <f>SUM(G1:G1048237)</f>
        <v>8006057</v>
      </c>
    </row>
  </sheetData>
  <mergeCells count="1">
    <mergeCell ref="F2:G2"/>
  </mergeCells>
  <pageMargins left="0.2" right="0.22" top="0.45" bottom="0.2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2024-01-24T07:18:12Z</cp:lastPrinted>
  <dcterms:created xsi:type="dcterms:W3CDTF">2015-05-13T10:59:41Z</dcterms:created>
  <dcterms:modified xsi:type="dcterms:W3CDTF">2024-01-29T11:05:52Z</dcterms:modified>
</cp:coreProperties>
</file>