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refMode="R1C1"/>
</workbook>
</file>

<file path=xl/calcChain.xml><?xml version="1.0" encoding="utf-8"?>
<calcChain xmlns="http://schemas.openxmlformats.org/spreadsheetml/2006/main">
  <c r="A7" i="4" l="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G14" i="4" l="1"/>
  <c r="G7" i="4" l="1"/>
  <c r="G8" i="4"/>
  <c r="G9" i="4"/>
  <c r="G10" i="4"/>
  <c r="G11" i="4"/>
  <c r="G12" i="4"/>
  <c r="G13" i="4"/>
  <c r="G15" i="4"/>
  <c r="G16" i="4"/>
  <c r="G17" i="4"/>
  <c r="G18" i="4"/>
  <c r="G19" i="4"/>
  <c r="G20" i="4"/>
  <c r="G21" i="4"/>
  <c r="G22" i="4"/>
  <c r="G23" i="4"/>
  <c r="G24" i="4"/>
  <c r="G25" i="4"/>
  <c r="G26" i="4"/>
  <c r="G27" i="4"/>
  <c r="G28" i="4"/>
  <c r="G29" i="4"/>
  <c r="G30" i="4"/>
  <c r="G31" i="4"/>
  <c r="G32" i="4"/>
  <c r="G6" i="4"/>
  <c r="G1048267" i="4" l="1"/>
</calcChain>
</file>

<file path=xl/sharedStrings.xml><?xml version="1.0" encoding="utf-8"?>
<sst xmlns="http://schemas.openxmlformats.org/spreadsheetml/2006/main" count="89" uniqueCount="59">
  <si>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</si>
  <si>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</si>
  <si>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</si>
  <si>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</si>
  <si>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</si>
  <si>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</si>
  <si>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</si>
  <si>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Кол-во</t>
  </si>
  <si>
    <t>Цена за ед., тенге</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</si>
  <si>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</si>
  <si>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</si>
  <si>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определения сифилис</t>
  </si>
  <si>
    <t xml:space="preserve">реагенты для биохимического анализа мочевины  </t>
  </si>
  <si>
    <t>набор реагентов для определения азота мочевины (BUN), (R1, 1*125ml + R2, 1*125ml + STD, 1*5ml)</t>
  </si>
  <si>
    <t>набор</t>
  </si>
  <si>
    <t>реагенты для биохимического анализа креатинина</t>
  </si>
  <si>
    <t>набор реагентов для определения креатинина (R1, 1*125ml + R2, 1*125ml + STD, 1*5ml)</t>
  </si>
  <si>
    <t>реагенты для биохимического анализа глюкозы</t>
  </si>
  <si>
    <t>набор реагентов для определения глюкозы оксидазы  (R1, 1*125ml, STD, 1*5ml)</t>
  </si>
  <si>
    <t>реагенты для биохимического анализа холестерина</t>
  </si>
  <si>
    <t>набор реагентов для определения холестерина (R1, 1*125ml, STD, 1*5ml)</t>
  </si>
  <si>
    <t xml:space="preserve">реагенты для биохимического анализа липиды высокой плотности </t>
  </si>
  <si>
    <t xml:space="preserve">реагенты для биохимического анализа липиды высокой плотности (R1, 1*30ml, R2, 1*10ml, CAL, 1*3ml) </t>
  </si>
  <si>
    <t xml:space="preserve">реагенты для биохимического анализа липиды низкой плотности </t>
  </si>
  <si>
    <t xml:space="preserve">реагенты для биохимического анализа липиды низкой плотности (R1, 1*30ml, R2, 1*10ml, CAL, 1*3ml)  </t>
  </si>
  <si>
    <t>реагенты для биохимического анализа АСТ</t>
  </si>
  <si>
    <t>реагенты для определения аспарагин-аминотрансферазы (AST или SGOT), (R1, 1*120ml + R2, 1*30ml)</t>
  </si>
  <si>
    <t>реагенты для биохимического анализа АЛТ</t>
  </si>
  <si>
    <t>реагенты для определения аланинаминотрансферазы (ALT или SGPT), (R1, 1*100ml + R2, 1*30ml)</t>
  </si>
  <si>
    <t>реагенты для биохимического анализа общий билирубин</t>
  </si>
  <si>
    <t>реагенты для определения общего билирубина (для автоматов/для полуавтоматов), (R1, 1*250ml, R2, 1*25ml, CAL, 1*3ml)</t>
  </si>
  <si>
    <t>реагенты для биохимического анализа мультикалибраторa</t>
  </si>
  <si>
    <t>реагенты для биохимического анализа мультикалибратора 1*5ml</t>
  </si>
  <si>
    <t>реагенты для биохимического анализа щелочная фосфатаза</t>
  </si>
  <si>
    <t>реагенты для определения  щелочной фосфатазы (R1, 1*100ml + R2)</t>
  </si>
  <si>
    <t>лактатдегидрогеназа (ЛДГ)</t>
  </si>
  <si>
    <t>набор реагентов лактатдегидрогеназа (R1, 1*100ml, R2, 1*20ml)</t>
  </si>
  <si>
    <t>очищающий реагент для пробоотборника Probe cleanser</t>
  </si>
  <si>
    <t>BCC-3D лизтрующий реагент</t>
  </si>
  <si>
    <t>BCC-3D дилюент</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</si>
  <si>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</si>
  <si>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</si>
  <si>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</si>
  <si>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Стабильность приготовленного рабочего  растворав закрытом флаконе в течение срока годности набора  при температуре от  2 до 8 °С.
Стабильность рабочего раствора конъюгата-2 стабилен не более 15мин  при температуре от 17 до 27 °С, неиспользованный конъюгат-2 в закрытом флаконе в течение срока годности набора  при температуре от  2 до 8 °С. 
учет результатов при основном фильтре 450 нм и референс-фильтре 620-700 нм. Допустим учет результатов при одной длине волны 450 нм
Срок годности  тест-системы не менее 24 месяцев  
Набор реагентов рассчитан на проведение 96 определений, включая контрольные образцы.
При исследовании небольшого количества образцов возможно проведение (для разборных планшетов) 24 независимых постановок ИФА по 8 анализов в каждой, включая контрольные образцы.
Наличие спектрофотометрической верификации этапов проведения анализа
Наличие регистрационного удостоверения РК
</t>
  </si>
  <si>
    <t>Приложение №1</t>
  </si>
  <si>
    <t>набор реагентов для опрделения амилазы R1, 1*125ml; HT-A308K125</t>
  </si>
  <si>
    <t>набор реагентов для опрделения амилазы</t>
  </si>
  <si>
    <t>Тест-система иммуноферментная для выявления антител к вирусам иммунодефицита человека I  и II типов  в сыворотке и плазме крови человека на 96 определении для ручной постановки анализа</t>
  </si>
  <si>
    <t xml:space="preserve">Тест система для определения антител к Treponema pallidum в сыворотке или плазме крови человека (480 определений) </t>
  </si>
  <si>
    <t xml:space="preserve">Набор реагентов предназначен для in vitro выявления антител к вирусу иммунодефицита человека
1 типа (ВИЧ-1, ВИЧ-1 группы О) и 2 типа (ВИЧ-2) в сыворотке и плазме крови человека методом иммуноферментного анализа.
Состав набора:
1. Планшет с 480 лунками, покрытые синтетическим пептидом (ВИЧ-O) и рекомбинантными белками ВИЧ-1 и ВИЧ -2 ENV и ВИЧ-1 GAG антигеном, 1 или 5 планшетов;
2. Разбавитель образца - зелено-коричневая жидкость, состоящая из буфера, детергента, 1 флакон 36 мл;
3. Конъюгат, лиофилизированный, содержит антиген ВИЧ конъюгированный с пероксидазой, 1 или 2 флакона;
4. Разбавитель конъюгата, жидкость желтого цвета, 1 или 2 флакона по 18 мл;
5. Положительная контрольная сыворотка анти-ВИЧ-1, 1 флакон по 1,7 мл;
6. Положительная контрольная сыворотка анти-ВИЧ-2, 1 флакон по 1,7 мл;
7. Отрицательный контроль 1 флакон 2,5 мл;
8. Разбавитель субстрата, бесцветная жидкость, 1 флакон по 35 мл;
9. Концентрат субстрата, 1 флакон по 35 мл;
10. Промывочная жидкость 1 флакон или 2 флакона по 125 мл.
Одобрен к применению Директивой Европейского Союза In-vitro диагностики (IVD). Диагностическая чувствительность – не менее 100.0%, а результирующая специфичность не менее 99.91%
Объем дилюента для образца не более 50 мкл, объём образца не более 50 мкл. Постановка анализа без предварительной промывки лунок. Два промывочных этапа, каждый по 5 промывок. Каждая промывка с использованием 500 мкл промывочной жидкости. 
Количество инкубаций:
- первая - 30 мин, 370С
- вторая - 30 мин, 370С 
- третья - 30 мин, 370С 
Данные внутреннего контроля: 
Среднее значение отрицательного контроля ОП(К-) -должно быть менее 0.3. Значение оптической плотности положительного контроля ОП(К+) должна быть больше значения ОП(К-) на 0.8. 
Цветная индикаторная система для контроля всех этапов постановки реакции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</si>
  <si>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</si>
  <si>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480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</si>
  <si>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Тест-система иммуноферментная для определения антител к вирусу гепатита С (HCV) в сыворотке или плазме крови человека (480 определений)</t>
  </si>
  <si>
    <t>Тест-система иммуноферментная для определения антител к вирусу иммунодефицита человека 1 типа (ВИЧ-1, ВИЧ-1 группы О) и 2 типа (ВИЧ-2), в сыворотке или плазме крови человека (480 определений)</t>
  </si>
  <si>
    <t>Картридж FACSPresto из комплекта Система портативная автоматическая BD FACSPresto для подсчета CD4-лимфоцитов и концентрации гемоглобина в цельной крови человека с принадлежностями и расходным материалом (100 тестов) +4 +31 С (Becton, Dickinson and Company, BD Biosciences , США) Картридж предназначен для определения и подсчета абсолютного и относительного (%) содержания CD4 –клеток и гемоглобина с помощью портативного устройства. Картридж содержит высушенные реагенты на основе конъюгированных с флуорохромом моноклональных антител к поверхностным антигенам лимфоцитов и моноцитов: - антитела к CD4, клон SK3 коньюгированные с флуорохромом PE-Cy5,- антитела CD3, клон SK7 коньюгированные с флуорохромом APC, - антитела к CD45RA, клон HI100 коньюгированные с флуорохромом APC, - антитела CD14 клон MϕP9 коньюгированные с флуорохромом PE. Картридж содержит реагенты для измерения общего гемоглобина при помощи метода спектрофотометрии. Картриджи поставляются в коробке 100 шт, каждый картридж индивидуально упакован в фольгу. Вместе с картриджами поставляются одноразовые пластиковые пипетки по 100 штук. Картриджи имеют температурный режим хранения +4°С-+31°С. Картридж предназначен для работы с образцами венозной и капиллярной крови человека. Картридж содержит материал для контроля качества в виде иммобилизованных антител.Контроль качества картриджа осуществляется автоматически при каждом использовании картриджа. Картридж обеспечивает результаты в следующем диапазоне линейности: не менее 100 CD4 (50–4000 клеток/мкл), в диапазоне абсолютного содержания лимфоцитов не менее 100 (200–10 000 клеток/мкл) и в диапазоне гемоглобина не менее 100 (2–20 г/дл). Картридж обеспечивает стабильность образца до 2 часов после добавления образца в картридж. Картридж обеспечивает достоверные измерения в следующем диапазоне: - Абсолютное содержание CD4: не менее 100 50–4000 клеток/мкл, - %CD4: 5–60 %, - Концентрация Hb: не менее 100 2,0–20 г/дл</t>
  </si>
  <si>
    <t>Картридж FACSPresto из комплекта Система
портативная автоматическая BD FACSPresto для подсчета CD4-лимфоцитов и концентрации гемоглобина в цельной
крови человека с принадлежностями и
расходным материалом (100 тестов) +4 +31 С
(Becton, Dickinson and Company, BD Biosciences ,США)</t>
  </si>
  <si>
    <t>BCC-3D лизтрующий реагент (500мл)</t>
  </si>
  <si>
    <t>BCC-3D дилюент (20л)</t>
  </si>
  <si>
    <t>реагенты для биохимического анализа триглицерид</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</si>
</sst>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
      <b/>
      <sz val="8"/>
      <color theme="1"/>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2" fillId="2" borderId="0" xfId="0" applyFont="1" applyFill="1" applyAlignment="1">
      <alignment vertical="top"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2" fontId="2" fillId="2" borderId="0" xfId="0" applyNumberFormat="1" applyFont="1" applyFill="1" applyAlignment="1">
      <alignment horizontal="right" vertical="center"/>
    </xf>
    <xf numFmtId="0" fontId="2" fillId="0" borderId="1" xfId="0" applyFont="1" applyBorder="1" applyAlignment="1">
      <alignment horizontal="left" vertical="center" wrapText="1"/>
    </xf>
    <xf numFmtId="0" fontId="6"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vertical="center" wrapText="1"/>
    </xf>
    <xf numFmtId="3"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2" fillId="2" borderId="0" xfId="0" applyFont="1" applyFill="1" applyAlignment="1">
      <alignment horizontal="right" vertical="center"/>
    </xf>
    <xf numFmtId="0" fontId="7" fillId="0" borderId="0" xfId="0" applyFont="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66</xdr:row>
      <xdr:rowOff>38100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2638425</xdr:colOff>
      <xdr:row>10</xdr:row>
      <xdr:rowOff>1285875</xdr:rowOff>
    </xdr:from>
    <xdr:to>
      <xdr:col>2</xdr:col>
      <xdr:colOff>2638425</xdr:colOff>
      <xdr:row>19</xdr:row>
      <xdr:rowOff>247650</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133350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133350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12</xdr:row>
      <xdr:rowOff>85725</xdr:rowOff>
    </xdr:from>
    <xdr:to>
      <xdr:col>2</xdr:col>
      <xdr:colOff>2752725</xdr:colOff>
      <xdr:row>16</xdr:row>
      <xdr:rowOff>333375</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27</xdr:row>
      <xdr:rowOff>266700</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2724150</xdr:colOff>
      <xdr:row>26</xdr:row>
      <xdr:rowOff>76200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2724150</xdr:colOff>
      <xdr:row>26</xdr:row>
      <xdr:rowOff>76200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25</xdr:row>
      <xdr:rowOff>0</xdr:rowOff>
    </xdr:from>
    <xdr:to>
      <xdr:col>2</xdr:col>
      <xdr:colOff>2667000</xdr:colOff>
      <xdr:row>25</xdr:row>
      <xdr:rowOff>190500</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2724150</xdr:colOff>
      <xdr:row>29</xdr:row>
      <xdr:rowOff>161925</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2724150</xdr:colOff>
      <xdr:row>29</xdr:row>
      <xdr:rowOff>161925</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29</xdr:row>
      <xdr:rowOff>0</xdr:rowOff>
    </xdr:from>
    <xdr:to>
      <xdr:col>2</xdr:col>
      <xdr:colOff>2667000</xdr:colOff>
      <xdr:row>29</xdr:row>
      <xdr:rowOff>161925</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48267"/>
  <sheetViews>
    <sheetView tabSelected="1" topLeftCell="A31" workbookViewId="0">
      <selection activeCell="P7" sqref="P7"/>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26" customWidth="1"/>
    <col min="7" max="7" width="11" style="3" customWidth="1"/>
    <col min="8" max="16384" width="9.140625" style="2"/>
  </cols>
  <sheetData>
    <row r="2" spans="1:10" x14ac:dyDescent="0.25">
      <c r="F2" s="42" t="s">
        <v>44</v>
      </c>
      <c r="G2" s="42"/>
    </row>
    <row r="4" spans="1:10" s="9" customFormat="1" ht="47.25" customHeight="1" x14ac:dyDescent="0.25">
      <c r="A4" s="4" t="s">
        <v>0</v>
      </c>
      <c r="B4" s="5" t="s">
        <v>1</v>
      </c>
      <c r="C4" s="5" t="s">
        <v>2</v>
      </c>
      <c r="D4" s="4" t="s">
        <v>42</v>
      </c>
      <c r="E4" s="6" t="s">
        <v>7</v>
      </c>
      <c r="F4" s="23" t="s">
        <v>8</v>
      </c>
      <c r="G4" s="8" t="s">
        <v>3</v>
      </c>
      <c r="H4" s="29"/>
      <c r="I4" s="29"/>
      <c r="J4" s="29"/>
    </row>
    <row r="5" spans="1:10" s="9" customFormat="1" x14ac:dyDescent="0.25">
      <c r="A5" s="7">
        <v>1</v>
      </c>
      <c r="B5" s="12">
        <v>2</v>
      </c>
      <c r="C5" s="12">
        <v>3</v>
      </c>
      <c r="D5" s="7">
        <v>4</v>
      </c>
      <c r="E5" s="12">
        <v>5</v>
      </c>
      <c r="F5" s="23">
        <v>6</v>
      </c>
      <c r="G5" s="12">
        <v>7</v>
      </c>
      <c r="H5" s="30"/>
      <c r="I5" s="30"/>
      <c r="J5" s="30"/>
    </row>
    <row r="6" spans="1:10" s="9" customFormat="1" ht="79.5" customHeight="1" x14ac:dyDescent="0.25">
      <c r="A6" s="34">
        <v>1</v>
      </c>
      <c r="B6" s="33" t="s">
        <v>41</v>
      </c>
      <c r="C6" s="35" t="s">
        <v>40</v>
      </c>
      <c r="D6" s="36" t="s">
        <v>14</v>
      </c>
      <c r="E6" s="13">
        <v>10</v>
      </c>
      <c r="F6" s="17">
        <v>164400</v>
      </c>
      <c r="G6" s="17">
        <f>E6*F6</f>
        <v>1644000</v>
      </c>
      <c r="H6" s="31"/>
      <c r="I6" s="31"/>
      <c r="J6" s="31"/>
    </row>
    <row r="7" spans="1:10" s="11" customFormat="1" ht="83.25" customHeight="1" x14ac:dyDescent="0.25">
      <c r="A7" s="15">
        <f>1+A6</f>
        <v>2</v>
      </c>
      <c r="B7" s="10" t="s">
        <v>47</v>
      </c>
      <c r="C7" s="10" t="s">
        <v>43</v>
      </c>
      <c r="D7" s="36" t="s">
        <v>14</v>
      </c>
      <c r="E7" s="16">
        <v>10</v>
      </c>
      <c r="F7" s="37">
        <v>56500</v>
      </c>
      <c r="G7" s="17">
        <f t="shared" ref="G7:G32" si="0">E7*F7</f>
        <v>565000</v>
      </c>
      <c r="H7" s="31"/>
      <c r="I7" s="31"/>
      <c r="J7" s="31"/>
    </row>
    <row r="8" spans="1:10" s="11" customFormat="1" ht="56.25" customHeight="1" x14ac:dyDescent="0.25">
      <c r="A8" s="15">
        <f t="shared" ref="A8:A32" si="1">1+A7</f>
        <v>3</v>
      </c>
      <c r="B8" s="10" t="s">
        <v>9</v>
      </c>
      <c r="C8" s="10" t="s">
        <v>4</v>
      </c>
      <c r="D8" s="36" t="s">
        <v>14</v>
      </c>
      <c r="E8" s="16">
        <v>5</v>
      </c>
      <c r="F8" s="37">
        <v>42700</v>
      </c>
      <c r="G8" s="17">
        <f t="shared" si="0"/>
        <v>213500</v>
      </c>
      <c r="H8" s="31"/>
      <c r="I8" s="31"/>
      <c r="J8" s="31"/>
    </row>
    <row r="9" spans="1:10" s="11" customFormat="1" ht="41.25" customHeight="1" x14ac:dyDescent="0.25">
      <c r="A9" s="15">
        <f t="shared" si="1"/>
        <v>4</v>
      </c>
      <c r="B9" s="10" t="s">
        <v>10</v>
      </c>
      <c r="C9" s="10" t="s">
        <v>6</v>
      </c>
      <c r="D9" s="36" t="s">
        <v>14</v>
      </c>
      <c r="E9" s="16">
        <v>10</v>
      </c>
      <c r="F9" s="37">
        <v>42700</v>
      </c>
      <c r="G9" s="17">
        <f t="shared" si="0"/>
        <v>427000</v>
      </c>
      <c r="H9" s="31"/>
      <c r="I9" s="31"/>
      <c r="J9" s="31"/>
    </row>
    <row r="10" spans="1:10" s="11" customFormat="1" ht="23.25" customHeight="1" x14ac:dyDescent="0.25">
      <c r="A10" s="15">
        <f t="shared" si="1"/>
        <v>5</v>
      </c>
      <c r="B10" s="10" t="s">
        <v>11</v>
      </c>
      <c r="C10" s="10" t="s">
        <v>5</v>
      </c>
      <c r="D10" s="36" t="s">
        <v>14</v>
      </c>
      <c r="E10" s="16">
        <v>10</v>
      </c>
      <c r="F10" s="37">
        <v>35100</v>
      </c>
      <c r="G10" s="17">
        <f t="shared" si="0"/>
        <v>351000</v>
      </c>
      <c r="H10" s="31"/>
      <c r="I10" s="31"/>
      <c r="J10" s="31"/>
    </row>
    <row r="11" spans="1:10" s="11" customFormat="1" ht="103.5" customHeight="1" x14ac:dyDescent="0.25">
      <c r="A11" s="15">
        <f t="shared" si="1"/>
        <v>6</v>
      </c>
      <c r="B11" s="10" t="s">
        <v>55</v>
      </c>
      <c r="C11" s="38" t="s">
        <v>54</v>
      </c>
      <c r="D11" s="36" t="s">
        <v>14</v>
      </c>
      <c r="E11" s="16">
        <v>5</v>
      </c>
      <c r="F11" s="37">
        <v>1051623</v>
      </c>
      <c r="G11" s="17">
        <f t="shared" si="0"/>
        <v>5258115</v>
      </c>
      <c r="H11" s="31"/>
      <c r="I11" s="31"/>
      <c r="J11" s="31"/>
    </row>
    <row r="12" spans="1:10" ht="54" customHeight="1" x14ac:dyDescent="0.25">
      <c r="A12" s="15">
        <f t="shared" si="1"/>
        <v>7</v>
      </c>
      <c r="B12" s="35" t="s">
        <v>52</v>
      </c>
      <c r="C12" s="35" t="s">
        <v>51</v>
      </c>
      <c r="D12" s="36" t="s">
        <v>14</v>
      </c>
      <c r="E12" s="13">
        <v>1</v>
      </c>
      <c r="F12" s="17">
        <v>445500</v>
      </c>
      <c r="G12" s="17">
        <f t="shared" si="0"/>
        <v>445500</v>
      </c>
      <c r="H12" s="32"/>
      <c r="I12" s="32"/>
      <c r="J12" s="32"/>
    </row>
    <row r="13" spans="1:10" ht="42.75" customHeight="1" x14ac:dyDescent="0.25">
      <c r="A13" s="15">
        <f t="shared" si="1"/>
        <v>8</v>
      </c>
      <c r="B13" s="35" t="s">
        <v>48</v>
      </c>
      <c r="C13" s="35" t="s">
        <v>50</v>
      </c>
      <c r="D13" s="36" t="s">
        <v>14</v>
      </c>
      <c r="E13" s="13">
        <v>1</v>
      </c>
      <c r="F13" s="17">
        <v>335016</v>
      </c>
      <c r="G13" s="17">
        <f t="shared" si="0"/>
        <v>335016</v>
      </c>
      <c r="H13" s="32"/>
      <c r="I13" s="32"/>
      <c r="J13" s="32"/>
    </row>
    <row r="14" spans="1:10" ht="78.75" customHeight="1" x14ac:dyDescent="0.25">
      <c r="A14" s="15">
        <f t="shared" si="1"/>
        <v>9</v>
      </c>
      <c r="B14" s="10" t="s">
        <v>53</v>
      </c>
      <c r="C14" s="10" t="s">
        <v>49</v>
      </c>
      <c r="D14" s="36" t="s">
        <v>14</v>
      </c>
      <c r="E14" s="13">
        <v>4</v>
      </c>
      <c r="F14" s="17">
        <v>342055</v>
      </c>
      <c r="G14" s="17">
        <f t="shared" ref="G14" si="2">E14*F14</f>
        <v>1368220</v>
      </c>
      <c r="H14" s="32"/>
      <c r="I14" s="32"/>
      <c r="J14" s="32"/>
    </row>
    <row r="15" spans="1:10" ht="29.25" customHeight="1" x14ac:dyDescent="0.25">
      <c r="A15" s="15">
        <f t="shared" si="1"/>
        <v>10</v>
      </c>
      <c r="B15" s="39" t="s">
        <v>12</v>
      </c>
      <c r="C15" s="39" t="s">
        <v>13</v>
      </c>
      <c r="D15" s="36" t="s">
        <v>14</v>
      </c>
      <c r="E15" s="40">
        <v>4</v>
      </c>
      <c r="F15" s="41">
        <v>14003.98</v>
      </c>
      <c r="G15" s="17">
        <f t="shared" si="0"/>
        <v>56015.92</v>
      </c>
      <c r="H15" s="32"/>
      <c r="I15" s="32"/>
      <c r="J15" s="32"/>
    </row>
    <row r="16" spans="1:10" ht="29.25" customHeight="1" x14ac:dyDescent="0.25">
      <c r="A16" s="15">
        <f t="shared" si="1"/>
        <v>11</v>
      </c>
      <c r="B16" s="39" t="s">
        <v>15</v>
      </c>
      <c r="C16" s="39" t="s">
        <v>16</v>
      </c>
      <c r="D16" s="36" t="s">
        <v>14</v>
      </c>
      <c r="E16" s="40">
        <v>4</v>
      </c>
      <c r="F16" s="41">
        <v>11646.88</v>
      </c>
      <c r="G16" s="17">
        <f t="shared" si="0"/>
        <v>46587.519999999997</v>
      </c>
      <c r="H16" s="32"/>
      <c r="I16" s="32"/>
      <c r="J16" s="32"/>
    </row>
    <row r="17" spans="1:10" ht="29.25" customHeight="1" x14ac:dyDescent="0.25">
      <c r="A17" s="15">
        <f t="shared" si="1"/>
        <v>12</v>
      </c>
      <c r="B17" s="39" t="s">
        <v>17</v>
      </c>
      <c r="C17" s="39" t="s">
        <v>18</v>
      </c>
      <c r="D17" s="36" t="s">
        <v>14</v>
      </c>
      <c r="E17" s="40">
        <v>4</v>
      </c>
      <c r="F17" s="41">
        <v>9255.11</v>
      </c>
      <c r="G17" s="17">
        <f t="shared" si="0"/>
        <v>37020.44</v>
      </c>
      <c r="H17" s="32"/>
      <c r="I17" s="32"/>
      <c r="J17" s="43"/>
    </row>
    <row r="18" spans="1:10" ht="29.25" customHeight="1" x14ac:dyDescent="0.25">
      <c r="A18" s="15">
        <f t="shared" si="1"/>
        <v>13</v>
      </c>
      <c r="B18" s="18" t="s">
        <v>19</v>
      </c>
      <c r="C18" s="18" t="s">
        <v>20</v>
      </c>
      <c r="D18" s="19" t="s">
        <v>14</v>
      </c>
      <c r="E18" s="20">
        <v>4</v>
      </c>
      <c r="F18" s="21">
        <v>10682.61</v>
      </c>
      <c r="G18" s="17">
        <f t="shared" si="0"/>
        <v>42730.44</v>
      </c>
      <c r="H18" s="32"/>
      <c r="I18" s="32"/>
      <c r="J18" s="43"/>
    </row>
    <row r="19" spans="1:10" ht="25.5" x14ac:dyDescent="0.25">
      <c r="A19" s="15">
        <f t="shared" si="1"/>
        <v>14</v>
      </c>
      <c r="B19" s="18" t="s">
        <v>21</v>
      </c>
      <c r="C19" s="18" t="s">
        <v>22</v>
      </c>
      <c r="D19" s="19" t="s">
        <v>14</v>
      </c>
      <c r="E19" s="20">
        <v>10</v>
      </c>
      <c r="F19" s="21">
        <v>63549.440000000002</v>
      </c>
      <c r="G19" s="17">
        <f t="shared" si="0"/>
        <v>635494.40000000002</v>
      </c>
      <c r="H19" s="32"/>
      <c r="I19" s="32"/>
      <c r="J19" s="43"/>
    </row>
    <row r="20" spans="1:10" ht="25.5" x14ac:dyDescent="0.25">
      <c r="A20" s="15">
        <f t="shared" si="1"/>
        <v>15</v>
      </c>
      <c r="B20" s="18" t="s">
        <v>23</v>
      </c>
      <c r="C20" s="18" t="s">
        <v>24</v>
      </c>
      <c r="D20" s="19" t="s">
        <v>14</v>
      </c>
      <c r="E20" s="20">
        <v>5</v>
      </c>
      <c r="F20" s="21">
        <v>91280.1</v>
      </c>
      <c r="G20" s="17">
        <f t="shared" si="0"/>
        <v>456400.5</v>
      </c>
      <c r="H20" s="32"/>
      <c r="I20" s="32"/>
      <c r="J20" s="32"/>
    </row>
    <row r="21" spans="1:10" ht="18" customHeight="1" x14ac:dyDescent="0.25">
      <c r="A21" s="15">
        <f t="shared" si="1"/>
        <v>16</v>
      </c>
      <c r="B21" s="18" t="s">
        <v>25</v>
      </c>
      <c r="C21" s="18" t="s">
        <v>26</v>
      </c>
      <c r="D21" s="19" t="s">
        <v>14</v>
      </c>
      <c r="E21" s="20">
        <v>3</v>
      </c>
      <c r="F21" s="21">
        <v>13559.14</v>
      </c>
      <c r="G21" s="17">
        <f t="shared" si="0"/>
        <v>40677.42</v>
      </c>
      <c r="H21" s="32"/>
      <c r="I21" s="32"/>
      <c r="J21" s="32"/>
    </row>
    <row r="22" spans="1:10" ht="17.25" customHeight="1" x14ac:dyDescent="0.25">
      <c r="A22" s="15">
        <f t="shared" si="1"/>
        <v>17</v>
      </c>
      <c r="B22" s="18" t="s">
        <v>27</v>
      </c>
      <c r="C22" s="18" t="s">
        <v>28</v>
      </c>
      <c r="D22" s="19" t="s">
        <v>14</v>
      </c>
      <c r="E22" s="20">
        <v>3</v>
      </c>
      <c r="F22" s="21">
        <v>9699.9500000000007</v>
      </c>
      <c r="G22" s="17">
        <f t="shared" si="0"/>
        <v>29099.850000000002</v>
      </c>
      <c r="H22" s="32"/>
      <c r="I22" s="32"/>
      <c r="J22" s="32"/>
    </row>
    <row r="23" spans="1:10" ht="25.5" customHeight="1" x14ac:dyDescent="0.25">
      <c r="A23" s="15">
        <f t="shared" si="1"/>
        <v>18</v>
      </c>
      <c r="B23" s="18" t="s">
        <v>29</v>
      </c>
      <c r="C23" s="18" t="s">
        <v>30</v>
      </c>
      <c r="D23" s="19" t="s">
        <v>14</v>
      </c>
      <c r="E23" s="20">
        <v>2</v>
      </c>
      <c r="F23" s="21">
        <v>14716.32</v>
      </c>
      <c r="G23" s="17">
        <f t="shared" si="0"/>
        <v>29432.639999999999</v>
      </c>
      <c r="H23" s="32"/>
      <c r="I23" s="32"/>
      <c r="J23" s="32"/>
    </row>
    <row r="24" spans="1:10" ht="25.5" x14ac:dyDescent="0.25">
      <c r="A24" s="15">
        <f t="shared" si="1"/>
        <v>19</v>
      </c>
      <c r="B24" s="18" t="s">
        <v>31</v>
      </c>
      <c r="C24" s="18" t="s">
        <v>32</v>
      </c>
      <c r="D24" s="19" t="s">
        <v>14</v>
      </c>
      <c r="E24" s="20">
        <v>2</v>
      </c>
      <c r="F24" s="21">
        <v>14109.71</v>
      </c>
      <c r="G24" s="17">
        <f t="shared" si="0"/>
        <v>28219.42</v>
      </c>
      <c r="H24" s="32"/>
      <c r="I24" s="32"/>
      <c r="J24" s="32"/>
    </row>
    <row r="25" spans="1:10" ht="25.5" x14ac:dyDescent="0.25">
      <c r="A25" s="15">
        <f t="shared" si="1"/>
        <v>20</v>
      </c>
      <c r="B25" s="18" t="s">
        <v>33</v>
      </c>
      <c r="C25" s="18" t="s">
        <v>34</v>
      </c>
      <c r="D25" s="19" t="s">
        <v>14</v>
      </c>
      <c r="E25" s="20">
        <v>3</v>
      </c>
      <c r="F25" s="21">
        <v>10162.129999999999</v>
      </c>
      <c r="G25" s="17">
        <f t="shared" si="0"/>
        <v>30486.39</v>
      </c>
      <c r="H25" s="32"/>
      <c r="I25" s="32"/>
      <c r="J25" s="32"/>
    </row>
    <row r="26" spans="1:10" ht="21" customHeight="1" x14ac:dyDescent="0.25">
      <c r="A26" s="15">
        <f t="shared" si="1"/>
        <v>21</v>
      </c>
      <c r="B26" s="18" t="s">
        <v>46</v>
      </c>
      <c r="C26" s="18" t="s">
        <v>45</v>
      </c>
      <c r="D26" s="19" t="s">
        <v>14</v>
      </c>
      <c r="E26" s="20">
        <v>4</v>
      </c>
      <c r="F26" s="21">
        <v>45000</v>
      </c>
      <c r="G26" s="17">
        <f t="shared" si="0"/>
        <v>180000</v>
      </c>
      <c r="H26" s="32"/>
      <c r="I26" s="32"/>
      <c r="J26" s="32"/>
    </row>
    <row r="27" spans="1:10" ht="18.75" customHeight="1" x14ac:dyDescent="0.25">
      <c r="A27" s="15">
        <f t="shared" si="1"/>
        <v>22</v>
      </c>
      <c r="B27" s="18" t="s">
        <v>35</v>
      </c>
      <c r="C27" s="28" t="s">
        <v>36</v>
      </c>
      <c r="D27" s="19" t="s">
        <v>14</v>
      </c>
      <c r="E27" s="22">
        <v>2</v>
      </c>
      <c r="F27" s="24">
        <v>18358.73</v>
      </c>
      <c r="G27" s="17">
        <f t="shared" si="0"/>
        <v>36717.46</v>
      </c>
      <c r="H27" s="32"/>
      <c r="I27" s="32"/>
      <c r="J27" s="32"/>
    </row>
    <row r="28" spans="1:10" ht="26.25" customHeight="1" x14ac:dyDescent="0.25">
      <c r="A28" s="15">
        <f t="shared" si="1"/>
        <v>23</v>
      </c>
      <c r="B28" s="18" t="s">
        <v>29</v>
      </c>
      <c r="C28" s="18" t="s">
        <v>29</v>
      </c>
      <c r="D28" s="19" t="s">
        <v>14</v>
      </c>
      <c r="E28" s="22">
        <v>2</v>
      </c>
      <c r="F28" s="24">
        <v>14716.32</v>
      </c>
      <c r="G28" s="17">
        <f t="shared" si="0"/>
        <v>29432.639999999999</v>
      </c>
      <c r="H28" s="32"/>
      <c r="I28" s="32"/>
      <c r="J28" s="32"/>
    </row>
    <row r="29" spans="1:10" ht="27.75" customHeight="1" x14ac:dyDescent="0.25">
      <c r="A29" s="15">
        <f t="shared" si="1"/>
        <v>24</v>
      </c>
      <c r="B29" s="18" t="s">
        <v>58</v>
      </c>
      <c r="C29" s="18" t="s">
        <v>58</v>
      </c>
      <c r="D29" s="19" t="s">
        <v>14</v>
      </c>
      <c r="E29" s="22">
        <v>3</v>
      </c>
      <c r="F29" s="24">
        <v>18200</v>
      </c>
      <c r="G29" s="17">
        <f t="shared" si="0"/>
        <v>54600</v>
      </c>
      <c r="H29" s="32"/>
      <c r="I29" s="32"/>
      <c r="J29" s="32"/>
    </row>
    <row r="30" spans="1:10" ht="25.5" x14ac:dyDescent="0.25">
      <c r="A30" s="15">
        <f t="shared" si="1"/>
        <v>25</v>
      </c>
      <c r="B30" s="33" t="s">
        <v>37</v>
      </c>
      <c r="C30" s="14" t="s">
        <v>37</v>
      </c>
      <c r="D30" s="13" t="s">
        <v>14</v>
      </c>
      <c r="E30" s="13">
        <v>6</v>
      </c>
      <c r="F30" s="25">
        <v>10560</v>
      </c>
      <c r="G30" s="17">
        <f t="shared" si="0"/>
        <v>63360</v>
      </c>
      <c r="H30" s="32"/>
      <c r="I30" s="32"/>
      <c r="J30" s="32"/>
    </row>
    <row r="31" spans="1:10" x14ac:dyDescent="0.25">
      <c r="A31" s="15">
        <f t="shared" si="1"/>
        <v>26</v>
      </c>
      <c r="B31" s="33" t="s">
        <v>56</v>
      </c>
      <c r="C31" s="14" t="s">
        <v>38</v>
      </c>
      <c r="D31" s="13" t="s">
        <v>14</v>
      </c>
      <c r="E31" s="13">
        <v>8</v>
      </c>
      <c r="F31" s="25">
        <v>40513</v>
      </c>
      <c r="G31" s="17">
        <f t="shared" si="0"/>
        <v>324104</v>
      </c>
      <c r="H31" s="32"/>
      <c r="I31" s="32"/>
      <c r="J31" s="32"/>
    </row>
    <row r="32" spans="1:10" x14ac:dyDescent="0.25">
      <c r="A32" s="15">
        <f t="shared" si="1"/>
        <v>27</v>
      </c>
      <c r="B32" s="33" t="s">
        <v>57</v>
      </c>
      <c r="C32" s="14" t="s">
        <v>39</v>
      </c>
      <c r="D32" s="13" t="s">
        <v>14</v>
      </c>
      <c r="E32" s="13">
        <v>4</v>
      </c>
      <c r="F32" s="25">
        <v>43846</v>
      </c>
      <c r="G32" s="17">
        <f t="shared" si="0"/>
        <v>175384</v>
      </c>
      <c r="H32" s="32"/>
      <c r="I32" s="32"/>
      <c r="J32" s="32"/>
    </row>
    <row r="33" spans="7:7" x14ac:dyDescent="0.25">
      <c r="G33" s="27"/>
    </row>
    <row r="1048267" spans="7:7" x14ac:dyDescent="0.25">
      <c r="G1048267" s="3">
        <f>SUM(G1:G1048266)</f>
        <v>12903121.040000001</v>
      </c>
    </row>
  </sheetData>
  <mergeCells count="2">
    <mergeCell ref="F2:G2"/>
    <mergeCell ref="J17:J19"/>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2023-01-12T04:13:25Z</cp:lastPrinted>
  <dcterms:created xsi:type="dcterms:W3CDTF">2015-05-13T10:59:41Z</dcterms:created>
  <dcterms:modified xsi:type="dcterms:W3CDTF">2023-01-12T07:47:56Z</dcterms:modified>
</cp:coreProperties>
</file>