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30" windowWidth="15600" windowHeight="9990"/>
  </bookViews>
  <sheets>
    <sheet name="прил 1" sheetId="4" r:id="rId1"/>
  </sheets>
  <calcPr calcId="145621" calcOnSave="0"/>
</workbook>
</file>

<file path=xl/calcChain.xml><?xml version="1.0" encoding="utf-8"?>
<calcChain xmlns="http://schemas.openxmlformats.org/spreadsheetml/2006/main">
  <c r="G6" i="4" l="1"/>
  <c r="A7" i="4"/>
  <c r="A8" i="4" s="1"/>
  <c r="A9" i="4" s="1"/>
  <c r="A10" i="4" s="1"/>
  <c r="G7" i="4"/>
  <c r="G8" i="4"/>
  <c r="G9" i="4"/>
  <c r="G10" i="4"/>
  <c r="A13" i="4" l="1"/>
  <c r="A14" i="4" s="1"/>
  <c r="A15" i="4" s="1"/>
  <c r="A16" i="4" s="1"/>
  <c r="A17" i="4" s="1"/>
  <c r="A18" i="4" s="1"/>
  <c r="A19" i="4" s="1"/>
  <c r="A20" i="4" s="1"/>
  <c r="A21" i="4" s="1"/>
  <c r="A22" i="4" s="1"/>
  <c r="A23" i="4" s="1"/>
  <c r="A24" i="4" s="1"/>
  <c r="A25" i="4" s="1"/>
  <c r="A26" i="4" s="1"/>
  <c r="A27" i="4" s="1"/>
  <c r="A28" i="4" s="1"/>
  <c r="A29" i="4" s="1"/>
  <c r="A30" i="4" s="1"/>
  <c r="A31" i="4" s="1"/>
  <c r="A32" i="4" s="1"/>
  <c r="G14" i="4" l="1"/>
  <c r="G11" i="4" l="1"/>
  <c r="G12" i="4"/>
  <c r="G13" i="4"/>
  <c r="G15" i="4"/>
  <c r="G16" i="4"/>
  <c r="G17" i="4"/>
  <c r="G18" i="4"/>
  <c r="G19" i="4"/>
  <c r="G20" i="4"/>
  <c r="G21" i="4"/>
  <c r="G22" i="4"/>
  <c r="G23" i="4"/>
  <c r="G24" i="4"/>
  <c r="G25" i="4"/>
  <c r="G26" i="4"/>
  <c r="G27" i="4"/>
  <c r="G28" i="4"/>
  <c r="G29" i="4"/>
  <c r="G30" i="4"/>
  <c r="G31" i="4"/>
  <c r="G32" i="4"/>
  <c r="G1048267" i="4" l="1"/>
</calcChain>
</file>

<file path=xl/sharedStrings.xml><?xml version="1.0" encoding="utf-8"?>
<sst xmlns="http://schemas.openxmlformats.org/spreadsheetml/2006/main" count="89" uniqueCount="59">
  <si>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</si>
  <si>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</si>
  <si>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</si>
  <si>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Сумма, тенге</t>
  </si>
  <si>
    <t xml:space="preserve">«Сэндвич »- вариантИФА, одностадийный. Представляет собой набор основой которого является способность подтверждения наличия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конъюгата.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</si>
  <si>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выявление суммарных антител к Treponemapallidum в сыворотке или плазме крови человека   за счет их одновременного взаимодействия с рекомбинантными антигенами, иммобилизованными на поверхности лунок планшета и входящими в состав в конъюгата. Один набор рассчитан на проведения 96 анализов, включая контроли. Возможны 12 независимых  постановок ИФА, при каждой из которых  3 лунки используют для постановки контролей.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</si>
  <si>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являются   выявление IgGиМ к структурным (core) и неструктурным (NS) белкам вируса гепатита «С» в сыворотке (плазме) крови человека методом ИФА,с целью подтверждения положительных результатов ИФА,полученных при скрининге.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вируса гепатита «С»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</si>
  <si>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Кол-во</t>
  </si>
  <si>
    <t>Цена за ед., тенге</t>
  </si>
  <si>
    <t>Тест система для иммуноферментного выявления и подтверждения наличия поверхностного антигена вируса гепатита "В"</t>
  </si>
  <si>
    <t>Тест система для выявления IgGиM к структурным и неструктурным белкам вируса гепатита "С"</t>
  </si>
  <si>
    <t>Тест система для определения сифилис</t>
  </si>
  <si>
    <t xml:space="preserve">реагенты для биохимического анализа мочевины  </t>
  </si>
  <si>
    <t>набор реагентов для определения азота мочевины (BUN), (R1, 1*125ml + R2, 1*125ml + STD, 1*5ml)</t>
  </si>
  <si>
    <t>набор</t>
  </si>
  <si>
    <t>реагенты для биохимического анализа креатинина</t>
  </si>
  <si>
    <t>набор реагентов для определения креатинина (R1, 1*125ml + R2, 1*125ml + STD, 1*5ml)</t>
  </si>
  <si>
    <t>реагенты для биохимического анализа глюкозы</t>
  </si>
  <si>
    <t>набор реагентов для определения глюкозы оксидазы  (R1, 1*125ml, STD, 1*5ml)</t>
  </si>
  <si>
    <t>реагенты для биохимического анализа холестерина</t>
  </si>
  <si>
    <t>набор реагентов для определения холестерина (R1, 1*125ml, STD, 1*5ml)</t>
  </si>
  <si>
    <t xml:space="preserve">реагенты для биохимического анализа липиды высокой плотности </t>
  </si>
  <si>
    <t xml:space="preserve">реагенты для биохимического анализа липиды высокой плотности (R1, 1*30ml, R2, 1*10ml, CAL, 1*3ml) </t>
  </si>
  <si>
    <t xml:space="preserve">реагенты для биохимического анализа липиды низкой плотности </t>
  </si>
  <si>
    <t xml:space="preserve">реагенты для биохимического анализа липиды низкой плотности (R1, 1*30ml, R2, 1*10ml, CAL, 1*3ml)  </t>
  </si>
  <si>
    <t>реагенты для биохимического анализа АСТ</t>
  </si>
  <si>
    <t>реагенты для определения аспарагин-аминотрансферазы (AST или SGOT), (R1, 1*120ml + R2, 1*30ml)</t>
  </si>
  <si>
    <t>реагенты для биохимического анализа АЛТ</t>
  </si>
  <si>
    <t>реагенты для определения аланинаминотрансферазы (ALT или SGPT), (R1, 1*100ml + R2, 1*30ml)</t>
  </si>
  <si>
    <t>реагенты для биохимического анализа общий билирубин</t>
  </si>
  <si>
    <t>реагенты для определения общего билирубина (для автоматов/для полуавтоматов), (R1, 1*250ml, R2, 1*25ml, CAL, 1*3ml)</t>
  </si>
  <si>
    <t>реагенты для биохимического анализа мультикалибраторa</t>
  </si>
  <si>
    <t>реагенты для биохимического анализа мультикалибратора 1*5ml</t>
  </si>
  <si>
    <t>реагенты для биохимического анализа щелочная фосфатаза</t>
  </si>
  <si>
    <t>реагенты для определения  щелочной фосфатазы (R1, 1*100ml + R2)</t>
  </si>
  <si>
    <t>лактатдегидрогеназа (ЛДГ)</t>
  </si>
  <si>
    <t>набор реагентов лактатдегидрогеназа (R1, 1*100ml, R2, 1*20ml)</t>
  </si>
  <si>
    <t>очищающий реагент для пробоотборника Probe cleanser</t>
  </si>
  <si>
    <t>BCC-3D лизтрующий реагент</t>
  </si>
  <si>
    <t>BCC-3D дилюент</t>
  </si>
  <si>
    <t xml:space="preserve">1. Формат теста – не менее 480 определений (96х5, планшет полистироловый  разборный до стрипов и до лунок)
2. Одностадийный формат теста (одновременная инкубация образцов с растворами конъюгатов без стадии промывки).
3. Один цикл промывок планшета в ходе постановки анализа
4. Общее количество промывок планшета не более 4
5. Инкубация с ТМБ-субстратным раствором при комнатной температуре
6. Объем внесения стоп-реагента в лунку рабочего планшета не менее 150 мкл
7. Коэффициент для расчета ОП критического 0,25  
8. Количество анализируемого образца: не более 70мкл
9. Возможность ручной и автоматической постановки на анализаторах открытого типа
10. Чувствительность 100%
11. Специфичность на случайной выборке доноров (не менее 5000 доноров) - выше 99,9%
12. Чувствительность набора при определении антигена (p24) ВИЧ-1 – 10пг/мл 
13. Возможность проведения 480 (пять разборных планшетов) определений, включая контрольные, предназначен для ручной постановки с возможностью дробного (по одному стрипу и по одной лунки) использования набора или для одновременной постановки 480 (96х5) определений на автоматических анализаторах для иммуноферментного анализа открытого типа.
14. Длительность анализа не более 85 мин.
15. Учет результатов при 450/620-680 нм. Допустим учет результатов при одной длине волны – 450 нм. 
16. Внутрисерийная воспроизводимость - коэффициент вариации не более 8%
17. Межсерийная воспроизводимость - коэффициент вариации не более 10%
18. Стабильность приготовленного рабочего промывочного раствора не менее 28 дней при хранении при температуре от +2С до +8С, при температуре от +18С до +25С не менее 14 суток.
19. Стабильность приготовленного рабочего раствора конъюгата-1 после вскрытия при хранении в защищенном от света месте при температуре от +2С до +8С -  не менее 30 суток, при температуре от +18С до +25С не менее 12 часов.
20. Стабильность приготовленного рабочего раствора конъюгата-2 после вскрытия при хранении в защищенном от света месте при температуре от +2С до +8С -  не менее 14 суток, при температуре от +18С до +25С не менее 12 часов.
21. Стабильность приготовленного рабочего раствора субстратной смеси при температуре от +18С до +25С не менее 10 часов.
22. Срок годности  тест-системы не менее 24 месяцев. 
23. Транспортирование наборов должно производится при температуре от +2С до +8С. 
при температуре от 9 до 25С не менее 10 суток 
при температуре от 26 до 30С не менее 5 суток
24. Дополнительные принадлежности входящие в состав набора:
1) крышки к полистироловым 96-луночным планшетам не менее 5 штук 
2) плёнки защитные для ИФА-планшетов не менее 10 штук 
3) наконечники одноразовые не менее 80 штук 
4) ванночки пластиковые для жидких реагентов не менее 10 штук 
5) пакеты полиэтиленовые с замком Zip-Lock не менее 3 штук
25. Наличие склада для хранения тест-наборов
26. Наличие товара не менее 50 наборов и возможность тест - наборы  оставлять на ответственном хранении до востребования
27. Доставка с соблюдением «Холодовой цепи»
28. Наличие регистрационного удостоверения РК
29. Наличие сертификата CE
30. Наличие утвержденной инструкции по применению
</t>
  </si>
  <si>
    <t>Тест-система иммуноферментная для одновременного выявления антител к вирусам иммунодефицита человека 1 и 2 типов (ВИЧ-1 и ВИЧ-2), ВИЧ-1 группы О и антигена р24 ВИЧ-1, набор диагностический, (480 тестов)</t>
  </si>
  <si>
    <t>Ед.изм.</t>
  </si>
  <si>
    <t xml:space="preserve">Формат теста –не менее 96 определений (стрипированный)
Количество анализируемого образца - не более 100 мкл
Чувствительность и специфичность набора реагентов к (ВИЧ-1 и ВИЧ-2)  -100%. 
Стабильность приготовленного рабочего  растворав закрытом флаконе в течение срока годности набора  при температуре от  2 до 8 °С.
Стабильность рабочего раствора конъюгата-2 стабилен не более 15мин  при температуре от 17 до 27 °С, неиспользованный конъюгат-2 в закрытом флаконе в течение срока годности набора  при температуре от  2 до 8 °С. 
учет результатов при основном фильтре 450 нм и референс-фильтре 620-700 нм. Допустим учет результатов при одной длине волны 450 нм
Срок годности  тест-системы не менее 24 месяцев  
Набор реагентов рассчитан на проведение 96 определений, включая контрольные образцы.
При исследовании небольшого количества образцов возможно проведение (для разборных планшетов) 24 независимых постановок ИФА по 8 анализов в каждой, включая контрольные образцы.
Наличие спектрофотометрической верификации этапов проведения анализа
Наличие регистрационного удостоверения РК
</t>
  </si>
  <si>
    <t>Приложение №1</t>
  </si>
  <si>
    <t>набор реагентов для опрделения амилазы R1, 1*125ml; HT-A308K125</t>
  </si>
  <si>
    <t>набор реагентов для опрделения амилазы</t>
  </si>
  <si>
    <t>Тест-система иммуноферментная для выявления антител к вирусам иммунодефицита человека I  и II типов  в сыворотке и плазме крови человека на 96 определении для ручной постановки анализа</t>
  </si>
  <si>
    <t xml:space="preserve">Тест система для определения антител к Treponema pallidum в сыворотке или плазме крови человека (480 определений) </t>
  </si>
  <si>
    <t xml:space="preserve">Набор реагентов предназначен для in vitro выявления антител к вирусу иммунодефицита человека
1 типа (ВИЧ-1, ВИЧ-1 группы О) и 2 типа (ВИЧ-2) в сыворотке и плазме крови человека методом иммуноферментного анализа.
Состав набора:
1. Планшет с 480 лунками, покрытые синтетическим пептидом (ВИЧ-O) и рекомбинантными белками ВИЧ-1 и ВИЧ -2 ENV и ВИЧ-1 GAG антигеном, 1 или 5 планшетов;
2. Разбавитель образца - зелено-коричневая жидкость, состоящая из буфера, детергента, 1 флакон 36 мл;
3. Конъюгат, лиофилизированный, содержит антиген ВИЧ конъюгированный с пероксидазой, 1 или 2 флакона;
4. Разбавитель конъюгата, жидкость желтого цвета, 1 или 2 флакона по 18 мл;
5. Положительная контрольная сыворотка анти-ВИЧ-1, 1 флакон по 1,7 мл;
6. Положительная контрольная сыворотка анти-ВИЧ-2, 1 флакон по 1,7 мл;
7. Отрицательный контроль 1 флакон 2,5 мл;
8. Разбавитель субстрата, бесцветная жидкость, 1 флакон по 35 мл;
9. Концентрат субстрата, 1 флакон по 35 мл;
10. Промывочная жидкость 1 флакон или 2 флакона по 125 мл.
Одобрен к применению Директивой Европейского Союза In-vitro диагностики (IVD). Диагностическая чувствительность – не менее 100.0%, а результирующая специфичность не менее 99.91%
Объем дилюента для образца не более 50 мкл, объём образца не более 50 мкл. Постановка анализа без предварительной промывки лунок. Два промывочных этапа, каждый по 5 промывок. Каждая промывка с использованием 500 мкл промывочной жидкости. 
Количество инкубаций:
- первая - 30 мин, 370С
- вторая - 30 мин, 370С 
- третья - 30 мин, 370С 
Данные внутреннего контроля: 
Среднее значение отрицательного контроля ОП(К-) -должно быть менее 0.3. Значение оптической плотности положительного контроля ОП(К+) должна быть больше значения ОП(К-) на 0.8. 
Цветная индикаторная система для контроля всех этапов постановки реакции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</si>
  <si>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суммарных антител к Treponemapallidum   иммобилизованные на поверхности лунок планшета и входящими в состав  конъюгата.  . Один набор рассчитан на проведения 480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</si>
  <si>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антител к вирусному гепатиту С иммобилизованные на поверхности лунок планшета и входящими в состав  конъюгата.  . Один набор рассчитан на проведения 480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</si>
  <si>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Тест-система иммуноферментная для определения антител к вирусу гепатита С (HCV) в сыворотке или плазме крови человека (480 определений)</t>
  </si>
  <si>
    <t>Тест-система иммуноферментная для определения антител к вирусу иммунодефицита человека 1 типа (ВИЧ-1, ВИЧ-1 группы О) и 2 типа (ВИЧ-2), в сыворотке или плазме крови человека (480 определений)</t>
  </si>
  <si>
    <t>Картридж FACSPresto из комплекта Система портативная автоматическая BD FACSPresto для подсчета CD4-лимфоцитов и концентрации гемоглобина в цельной крови человека с принадлежностями и расходным материалом (100 тестов) +4 +31 С (Becton, Dickinson and Company, BD Biosciences , США) Картридж предназначен для определения и подсчета абсолютного и относительного (%) содержания CD4 –клеток и гемоглобина с помощью портативного устройства. Картридж содержит высушенные реагенты на основе конъюгированных с флуорохромом моноклональных антител к поверхностным антигенам лимфоцитов и моноцитов: - антитела к CD4, клон SK3 коньюгированные с флуорохромом PE-Cy5,- антитела CD3, клон SK7 коньюгированные с флуорохромом APC, - антитела к CD45RA, клон HI100 коньюгированные с флуорохромом APC, - антитела CD14 клон MϕP9 коньюгированные с флуорохромом PE. Картридж содержит реагенты для измерения общего гемоглобина при помощи метода спектрофотометрии. Картриджи поставляются в коробке 100 шт, каждый картридж индивидуально упакован в фольгу. Вместе с картриджами поставляются одноразовые пластиковые пипетки по 100 штук. Картриджи имеют температурный режим хранения +4°С-+31°С. Картридж предназначен для работы с образцами венозной и капиллярной крови человека. Картридж содержит материал для контроля качества в виде иммобилизованных антител.Контроль качества картриджа осуществляется автоматически при каждом использовании картриджа. Картридж обеспечивает результаты в следующем диапазоне линейности: не менее 100 CD4 (50–4000 клеток/мкл), в диапазоне абсолютного содержания лимфоцитов не менее 100 (200–10 000 клеток/мкл) и в диапазоне гемоглобина не менее 100 (2–20 г/дл). Картридж обеспечивает стабильность образца до 2 часов после добавления образца в картридж. Картридж обеспечивает достоверные измерения в следующем диапазоне: - Абсолютное содержание CD4: не менее 100 50–4000 клеток/мкл, - %CD4: 5–60 %, - Концентрация Hb: не менее 100 2,0–20 г/дл</t>
  </si>
  <si>
    <t>Картридж FACSPresto из комплекта Система
портативная автоматическая BD FACSPresto для подсчета CD4-лимфоцитов и концентрации гемоглобина в цельной
крови человека с принадлежностями и
расходным материалом (100 тестов) +4 +31 С
(Becton, Dickinson and Company, BD Biosciences ,США)</t>
  </si>
  <si>
    <t>BCC-3D лизтрующий реагент (500мл)</t>
  </si>
  <si>
    <t>BCC-3D дилюент (20л)</t>
  </si>
  <si>
    <t>реагенты для биохимического анализа триглицерид</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</si>
</sst>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
      <sz val="10"/>
      <name val="Times New Roman CYR"/>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9">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0" fontId="3" fillId="2" borderId="1" xfId="0" applyFont="1" applyFill="1" applyBorder="1" applyAlignment="1">
      <alignment horizontal="center" vertical="center" wrapText="1"/>
    </xf>
    <xf numFmtId="0" fontId="3" fillId="2" borderId="1" xfId="1" applyFont="1" applyFill="1" applyBorder="1" applyAlignment="1" applyProtection="1">
      <alignment horizontal="center" vertical="center" wrapText="1" shrinkToFit="1"/>
      <protection locked="0"/>
    </xf>
    <xf numFmtId="4"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vertical="center" wrapText="1"/>
    </xf>
    <xf numFmtId="0" fontId="2" fillId="2" borderId="0" xfId="0" applyFont="1" applyFill="1" applyAlignment="1">
      <alignment vertical="top" wrapText="1"/>
    </xf>
    <xf numFmtId="0" fontId="3" fillId="2" borderId="1" xfId="1" applyNumberFormat="1" applyFont="1" applyFill="1" applyBorder="1" applyAlignment="1" applyProtection="1">
      <alignment horizontal="center" vertical="center" wrapText="1" shrinkToFit="1"/>
      <protection locked="0"/>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3"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0" fontId="2" fillId="0" borderId="0" xfId="0" applyNumberFormat="1" applyFont="1" applyFill="1" applyAlignment="1">
      <alignment horizontal="center" vertical="center"/>
    </xf>
    <xf numFmtId="2" fontId="2" fillId="2" borderId="0" xfId="0" applyNumberFormat="1" applyFont="1" applyFill="1" applyAlignment="1">
      <alignment horizontal="right" vertical="center"/>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5"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vertical="center" wrapText="1"/>
    </xf>
    <xf numFmtId="3"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0" fontId="2" fillId="2" borderId="0" xfId="0" applyFont="1" applyFill="1" applyAlignment="1">
      <alignment horizontal="right" vertic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131</xdr:row>
      <xdr:rowOff>47625</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2638425</xdr:colOff>
      <xdr:row>10</xdr:row>
      <xdr:rowOff>1285875</xdr:rowOff>
    </xdr:from>
    <xdr:to>
      <xdr:col>2</xdr:col>
      <xdr:colOff>2638425</xdr:colOff>
      <xdr:row>54</xdr:row>
      <xdr:rowOff>38100</xdr:rowOff>
    </xdr:to>
    <xdr:sp macro="" textlink="">
      <xdr:nvSpPr>
        <xdr:cNvPr id="3" name="Text Box 2"/>
        <xdr:cNvSpPr txBox="1">
          <a:spLocks noChangeArrowheads="1"/>
        </xdr:cNvSpPr>
      </xdr:nvSpPr>
      <xdr:spPr bwMode="auto">
        <a:xfrm>
          <a:off x="5372100" y="6343650"/>
          <a:ext cx="0" cy="4314825"/>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32</xdr:row>
      <xdr:rowOff>133350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32</xdr:row>
      <xdr:rowOff>133350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2752725</xdr:colOff>
      <xdr:row>12</xdr:row>
      <xdr:rowOff>85725</xdr:rowOff>
    </xdr:from>
    <xdr:to>
      <xdr:col>2</xdr:col>
      <xdr:colOff>2752725</xdr:colOff>
      <xdr:row>47</xdr:row>
      <xdr:rowOff>104775</xdr:rowOff>
    </xdr:to>
    <xdr:sp macro="" textlink="">
      <xdr:nvSpPr>
        <xdr:cNvPr id="6" name="Text Box 2"/>
        <xdr:cNvSpPr txBox="1">
          <a:spLocks noChangeArrowheads="1"/>
        </xdr:cNvSpPr>
      </xdr:nvSpPr>
      <xdr:spPr bwMode="auto">
        <a:xfrm>
          <a:off x="3409950" y="790575"/>
          <a:ext cx="0" cy="2962275"/>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36</xdr:row>
      <xdr:rowOff>123825</xdr:rowOff>
    </xdr:to>
    <xdr:sp macro="" textlink="">
      <xdr:nvSpPr>
        <xdr:cNvPr id="7" name="Text Box 2"/>
        <xdr:cNvSpPr txBox="1">
          <a:spLocks noChangeArrowheads="1"/>
        </xdr:cNvSpPr>
      </xdr:nvSpPr>
      <xdr:spPr bwMode="auto">
        <a:xfrm>
          <a:off x="3409950" y="8077200"/>
          <a:ext cx="0" cy="571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33</xdr:row>
      <xdr:rowOff>28575</xdr:rowOff>
    </xdr:to>
    <xdr:sp macro="" textlink="">
      <xdr:nvSpPr>
        <xdr:cNvPr id="8"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33</xdr:row>
      <xdr:rowOff>28575</xdr:rowOff>
    </xdr:to>
    <xdr:sp macro="" textlink="">
      <xdr:nvSpPr>
        <xdr:cNvPr id="9"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33</xdr:row>
      <xdr:rowOff>28575</xdr:rowOff>
    </xdr:to>
    <xdr:sp macro="" textlink="">
      <xdr:nvSpPr>
        <xdr:cNvPr id="10"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33</xdr:row>
      <xdr:rowOff>28575</xdr:rowOff>
    </xdr:to>
    <xdr:sp macro="" textlink="">
      <xdr:nvSpPr>
        <xdr:cNvPr id="11"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33</xdr:row>
      <xdr:rowOff>28575</xdr:rowOff>
    </xdr:to>
    <xdr:sp macro="" textlink="">
      <xdr:nvSpPr>
        <xdr:cNvPr id="12"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33</xdr:row>
      <xdr:rowOff>28575</xdr:rowOff>
    </xdr:to>
    <xdr:sp macro="" textlink="">
      <xdr:nvSpPr>
        <xdr:cNvPr id="13"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2724150</xdr:colOff>
      <xdr:row>34</xdr:row>
      <xdr:rowOff>19050</xdr:rowOff>
    </xdr:to>
    <xdr:sp macro="" textlink="">
      <xdr:nvSpPr>
        <xdr:cNvPr id="14"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2724150</xdr:colOff>
      <xdr:row>34</xdr:row>
      <xdr:rowOff>19050</xdr:rowOff>
    </xdr:to>
    <xdr:sp macro="" textlink="">
      <xdr:nvSpPr>
        <xdr:cNvPr id="15"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33</xdr:row>
      <xdr:rowOff>28575</xdr:rowOff>
    </xdr:to>
    <xdr:sp macro="" textlink="">
      <xdr:nvSpPr>
        <xdr:cNvPr id="16"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33</xdr:row>
      <xdr:rowOff>28575</xdr:rowOff>
    </xdr:to>
    <xdr:sp macro="" textlink="">
      <xdr:nvSpPr>
        <xdr:cNvPr id="17"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33</xdr:row>
      <xdr:rowOff>0</xdr:rowOff>
    </xdr:to>
    <xdr:sp macro="" textlink="">
      <xdr:nvSpPr>
        <xdr:cNvPr id="18" name="Text Box 2"/>
        <xdr:cNvSpPr txBox="1">
          <a:spLocks noChangeArrowheads="1"/>
        </xdr:cNvSpPr>
      </xdr:nvSpPr>
      <xdr:spPr bwMode="auto">
        <a:xfrm>
          <a:off x="3409950" y="857250"/>
          <a:ext cx="0" cy="571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33</xdr:row>
      <xdr:rowOff>0</xdr:rowOff>
    </xdr:to>
    <xdr:sp macro="" textlink="">
      <xdr:nvSpPr>
        <xdr:cNvPr id="19"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33</xdr:row>
      <xdr:rowOff>0</xdr:rowOff>
    </xdr:to>
    <xdr:sp macro="" textlink="">
      <xdr:nvSpPr>
        <xdr:cNvPr id="20"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33</xdr:row>
      <xdr:rowOff>0</xdr:rowOff>
    </xdr:to>
    <xdr:sp macro="" textlink="">
      <xdr:nvSpPr>
        <xdr:cNvPr id="21"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33</xdr:row>
      <xdr:rowOff>0</xdr:rowOff>
    </xdr:to>
    <xdr:sp macro="" textlink="">
      <xdr:nvSpPr>
        <xdr:cNvPr id="22"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33</xdr:row>
      <xdr:rowOff>0</xdr:rowOff>
    </xdr:to>
    <xdr:sp macro="" textlink="">
      <xdr:nvSpPr>
        <xdr:cNvPr id="23"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33</xdr:row>
      <xdr:rowOff>0</xdr:rowOff>
    </xdr:to>
    <xdr:sp macro="" textlink="">
      <xdr:nvSpPr>
        <xdr:cNvPr id="24"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2724150</xdr:colOff>
      <xdr:row>33</xdr:row>
      <xdr:rowOff>0</xdr:rowOff>
    </xdr:to>
    <xdr:sp macro="" textlink="">
      <xdr:nvSpPr>
        <xdr:cNvPr id="25"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2724150</xdr:colOff>
      <xdr:row>33</xdr:row>
      <xdr:rowOff>0</xdr:rowOff>
    </xdr:to>
    <xdr:sp macro="" textlink="">
      <xdr:nvSpPr>
        <xdr:cNvPr id="26"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33</xdr:row>
      <xdr:rowOff>0</xdr:rowOff>
    </xdr:to>
    <xdr:sp macro="" textlink="">
      <xdr:nvSpPr>
        <xdr:cNvPr id="27"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33</xdr:row>
      <xdr:rowOff>0</xdr:rowOff>
    </xdr:to>
    <xdr:sp macro="" textlink="">
      <xdr:nvSpPr>
        <xdr:cNvPr id="28"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48267"/>
  <sheetViews>
    <sheetView tabSelected="1" workbookViewId="0">
      <selection activeCell="P11" sqref="P11"/>
    </sheetView>
  </sheetViews>
  <sheetFormatPr defaultRowHeight="12.75" x14ac:dyDescent="0.25"/>
  <cols>
    <col min="1" max="1" width="4.5703125" style="1" bestFit="1" customWidth="1"/>
    <col min="2" max="2" width="36.42578125" style="2" customWidth="1"/>
    <col min="3" max="3" width="48.5703125" style="2" customWidth="1"/>
    <col min="4" max="4" width="6.5703125" style="1" customWidth="1"/>
    <col min="5" max="5" width="6.28515625" style="3" customWidth="1"/>
    <col min="6" max="6" width="10.42578125" style="26" customWidth="1"/>
    <col min="7" max="7" width="11" style="3" customWidth="1"/>
    <col min="8" max="16384" width="9.140625" style="2"/>
  </cols>
  <sheetData>
    <row r="2" spans="1:7" x14ac:dyDescent="0.25">
      <c r="F2" s="38" t="s">
        <v>44</v>
      </c>
      <c r="G2" s="38"/>
    </row>
    <row r="4" spans="1:7" s="9" customFormat="1" ht="47.25" customHeight="1" x14ac:dyDescent="0.25">
      <c r="A4" s="4" t="s">
        <v>0</v>
      </c>
      <c r="B4" s="5" t="s">
        <v>1</v>
      </c>
      <c r="C4" s="5" t="s">
        <v>2</v>
      </c>
      <c r="D4" s="4" t="s">
        <v>42</v>
      </c>
      <c r="E4" s="6" t="s">
        <v>7</v>
      </c>
      <c r="F4" s="23" t="s">
        <v>8</v>
      </c>
      <c r="G4" s="8" t="s">
        <v>3</v>
      </c>
    </row>
    <row r="5" spans="1:7" s="9" customFormat="1" x14ac:dyDescent="0.25">
      <c r="A5" s="7">
        <v>1</v>
      </c>
      <c r="B5" s="12">
        <v>2</v>
      </c>
      <c r="C5" s="12">
        <v>3</v>
      </c>
      <c r="D5" s="7">
        <v>4</v>
      </c>
      <c r="E5" s="12">
        <v>5</v>
      </c>
      <c r="F5" s="23">
        <v>6</v>
      </c>
      <c r="G5" s="12">
        <v>7</v>
      </c>
    </row>
    <row r="6" spans="1:7" s="9" customFormat="1" ht="79.5" hidden="1" customHeight="1" x14ac:dyDescent="0.25">
      <c r="A6" s="30">
        <v>1</v>
      </c>
      <c r="B6" s="29" t="s">
        <v>41</v>
      </c>
      <c r="C6" s="31" t="s">
        <v>40</v>
      </c>
      <c r="D6" s="32" t="s">
        <v>14</v>
      </c>
      <c r="E6" s="13">
        <v>10</v>
      </c>
      <c r="F6" s="17">
        <v>164400</v>
      </c>
      <c r="G6" s="17">
        <f>E6*F6</f>
        <v>1644000</v>
      </c>
    </row>
    <row r="7" spans="1:7" s="11" customFormat="1" ht="83.25" hidden="1" customHeight="1" x14ac:dyDescent="0.25">
      <c r="A7" s="15">
        <f>1+A6</f>
        <v>2</v>
      </c>
      <c r="B7" s="10" t="s">
        <v>47</v>
      </c>
      <c r="C7" s="10" t="s">
        <v>43</v>
      </c>
      <c r="D7" s="32" t="s">
        <v>14</v>
      </c>
      <c r="E7" s="16">
        <v>10</v>
      </c>
      <c r="F7" s="33">
        <v>56500</v>
      </c>
      <c r="G7" s="17">
        <f t="shared" ref="G7:G32" si="0">E7*F7</f>
        <v>565000</v>
      </c>
    </row>
    <row r="8" spans="1:7" s="11" customFormat="1" ht="56.25" hidden="1" customHeight="1" x14ac:dyDescent="0.25">
      <c r="A8" s="15">
        <f t="shared" ref="A8:A32" si="1">1+A7</f>
        <v>3</v>
      </c>
      <c r="B8" s="10" t="s">
        <v>9</v>
      </c>
      <c r="C8" s="10" t="s">
        <v>4</v>
      </c>
      <c r="D8" s="32" t="s">
        <v>14</v>
      </c>
      <c r="E8" s="16">
        <v>5</v>
      </c>
      <c r="F8" s="33">
        <v>42700</v>
      </c>
      <c r="G8" s="17">
        <f t="shared" si="0"/>
        <v>213500</v>
      </c>
    </row>
    <row r="9" spans="1:7" s="11" customFormat="1" ht="41.25" hidden="1" customHeight="1" x14ac:dyDescent="0.25">
      <c r="A9" s="15">
        <f t="shared" si="1"/>
        <v>4</v>
      </c>
      <c r="B9" s="10" t="s">
        <v>10</v>
      </c>
      <c r="C9" s="10" t="s">
        <v>6</v>
      </c>
      <c r="D9" s="32" t="s">
        <v>14</v>
      </c>
      <c r="E9" s="16">
        <v>10</v>
      </c>
      <c r="F9" s="33">
        <v>42700</v>
      </c>
      <c r="G9" s="17">
        <f t="shared" si="0"/>
        <v>427000</v>
      </c>
    </row>
    <row r="10" spans="1:7" s="11" customFormat="1" ht="23.25" hidden="1" customHeight="1" x14ac:dyDescent="0.25">
      <c r="A10" s="15">
        <f t="shared" si="1"/>
        <v>5</v>
      </c>
      <c r="B10" s="10" t="s">
        <v>11</v>
      </c>
      <c r="C10" s="10" t="s">
        <v>5</v>
      </c>
      <c r="D10" s="32" t="s">
        <v>14</v>
      </c>
      <c r="E10" s="16">
        <v>10</v>
      </c>
      <c r="F10" s="33">
        <v>35100</v>
      </c>
      <c r="G10" s="17">
        <f t="shared" si="0"/>
        <v>351000</v>
      </c>
    </row>
    <row r="11" spans="1:7" s="11" customFormat="1" ht="103.5" customHeight="1" x14ac:dyDescent="0.25">
      <c r="A11" s="15">
        <v>6</v>
      </c>
      <c r="B11" s="10" t="s">
        <v>55</v>
      </c>
      <c r="C11" s="34" t="s">
        <v>54</v>
      </c>
      <c r="D11" s="32" t="s">
        <v>14</v>
      </c>
      <c r="E11" s="16">
        <v>5</v>
      </c>
      <c r="F11" s="33">
        <v>1051623</v>
      </c>
      <c r="G11" s="17">
        <f t="shared" si="0"/>
        <v>5258115</v>
      </c>
    </row>
    <row r="12" spans="1:7" ht="54" customHeight="1" x14ac:dyDescent="0.25">
      <c r="A12" s="15">
        <v>7</v>
      </c>
      <c r="B12" s="31" t="s">
        <v>52</v>
      </c>
      <c r="C12" s="31" t="s">
        <v>51</v>
      </c>
      <c r="D12" s="32" t="s">
        <v>14</v>
      </c>
      <c r="E12" s="13">
        <v>1</v>
      </c>
      <c r="F12" s="17">
        <v>445500</v>
      </c>
      <c r="G12" s="17">
        <f t="shared" si="0"/>
        <v>445500</v>
      </c>
    </row>
    <row r="13" spans="1:7" ht="42.75" hidden="1" customHeight="1" x14ac:dyDescent="0.25">
      <c r="A13" s="15">
        <f t="shared" si="1"/>
        <v>8</v>
      </c>
      <c r="B13" s="31" t="s">
        <v>48</v>
      </c>
      <c r="C13" s="31" t="s">
        <v>50</v>
      </c>
      <c r="D13" s="32" t="s">
        <v>14</v>
      </c>
      <c r="E13" s="13">
        <v>1</v>
      </c>
      <c r="F13" s="17">
        <v>335016</v>
      </c>
      <c r="G13" s="17">
        <f t="shared" si="0"/>
        <v>335016</v>
      </c>
    </row>
    <row r="14" spans="1:7" ht="78.75" hidden="1" customHeight="1" x14ac:dyDescent="0.25">
      <c r="A14" s="15">
        <f t="shared" si="1"/>
        <v>9</v>
      </c>
      <c r="B14" s="10" t="s">
        <v>53</v>
      </c>
      <c r="C14" s="10" t="s">
        <v>49</v>
      </c>
      <c r="D14" s="32" t="s">
        <v>14</v>
      </c>
      <c r="E14" s="13">
        <v>4</v>
      </c>
      <c r="F14" s="17">
        <v>342055</v>
      </c>
      <c r="G14" s="17">
        <f t="shared" ref="G14" si="2">E14*F14</f>
        <v>1368220</v>
      </c>
    </row>
    <row r="15" spans="1:7" ht="29.25" hidden="1" customHeight="1" x14ac:dyDescent="0.25">
      <c r="A15" s="15">
        <f t="shared" si="1"/>
        <v>10</v>
      </c>
      <c r="B15" s="35" t="s">
        <v>12</v>
      </c>
      <c r="C15" s="35" t="s">
        <v>13</v>
      </c>
      <c r="D15" s="32" t="s">
        <v>14</v>
      </c>
      <c r="E15" s="36">
        <v>4</v>
      </c>
      <c r="F15" s="37">
        <v>14003.98</v>
      </c>
      <c r="G15" s="17">
        <f t="shared" si="0"/>
        <v>56015.92</v>
      </c>
    </row>
    <row r="16" spans="1:7" ht="29.25" hidden="1" customHeight="1" x14ac:dyDescent="0.25">
      <c r="A16" s="15">
        <f t="shared" si="1"/>
        <v>11</v>
      </c>
      <c r="B16" s="35" t="s">
        <v>15</v>
      </c>
      <c r="C16" s="35" t="s">
        <v>16</v>
      </c>
      <c r="D16" s="32" t="s">
        <v>14</v>
      </c>
      <c r="E16" s="36">
        <v>4</v>
      </c>
      <c r="F16" s="37">
        <v>11646.88</v>
      </c>
      <c r="G16" s="17">
        <f t="shared" si="0"/>
        <v>46587.519999999997</v>
      </c>
    </row>
    <row r="17" spans="1:7" ht="29.25" hidden="1" customHeight="1" x14ac:dyDescent="0.25">
      <c r="A17" s="15">
        <f t="shared" si="1"/>
        <v>12</v>
      </c>
      <c r="B17" s="35" t="s">
        <v>17</v>
      </c>
      <c r="C17" s="35" t="s">
        <v>18</v>
      </c>
      <c r="D17" s="32" t="s">
        <v>14</v>
      </c>
      <c r="E17" s="36">
        <v>4</v>
      </c>
      <c r="F17" s="37">
        <v>9255.11</v>
      </c>
      <c r="G17" s="17">
        <f t="shared" si="0"/>
        <v>37020.44</v>
      </c>
    </row>
    <row r="18" spans="1:7" ht="29.25" hidden="1" customHeight="1" x14ac:dyDescent="0.25">
      <c r="A18" s="15">
        <f t="shared" si="1"/>
        <v>13</v>
      </c>
      <c r="B18" s="18" t="s">
        <v>19</v>
      </c>
      <c r="C18" s="18" t="s">
        <v>20</v>
      </c>
      <c r="D18" s="19" t="s">
        <v>14</v>
      </c>
      <c r="E18" s="20">
        <v>4</v>
      </c>
      <c r="F18" s="21">
        <v>10682.61</v>
      </c>
      <c r="G18" s="17">
        <f t="shared" si="0"/>
        <v>42730.44</v>
      </c>
    </row>
    <row r="19" spans="1:7" ht="25.5" hidden="1" customHeight="1" x14ac:dyDescent="0.25">
      <c r="A19" s="15">
        <f t="shared" si="1"/>
        <v>14</v>
      </c>
      <c r="B19" s="18" t="s">
        <v>21</v>
      </c>
      <c r="C19" s="18" t="s">
        <v>22</v>
      </c>
      <c r="D19" s="19" t="s">
        <v>14</v>
      </c>
      <c r="E19" s="20">
        <v>10</v>
      </c>
      <c r="F19" s="21">
        <v>63549.440000000002</v>
      </c>
      <c r="G19" s="17">
        <f t="shared" si="0"/>
        <v>635494.40000000002</v>
      </c>
    </row>
    <row r="20" spans="1:7" ht="25.5" hidden="1" x14ac:dyDescent="0.25">
      <c r="A20" s="15">
        <f t="shared" si="1"/>
        <v>15</v>
      </c>
      <c r="B20" s="18" t="s">
        <v>23</v>
      </c>
      <c r="C20" s="18" t="s">
        <v>24</v>
      </c>
      <c r="D20" s="19" t="s">
        <v>14</v>
      </c>
      <c r="E20" s="20">
        <v>5</v>
      </c>
      <c r="F20" s="21">
        <v>91280.1</v>
      </c>
      <c r="G20" s="17">
        <f t="shared" si="0"/>
        <v>456400.5</v>
      </c>
    </row>
    <row r="21" spans="1:7" ht="18" hidden="1" customHeight="1" x14ac:dyDescent="0.25">
      <c r="A21" s="15">
        <f t="shared" si="1"/>
        <v>16</v>
      </c>
      <c r="B21" s="18" t="s">
        <v>25</v>
      </c>
      <c r="C21" s="18" t="s">
        <v>26</v>
      </c>
      <c r="D21" s="19" t="s">
        <v>14</v>
      </c>
      <c r="E21" s="20">
        <v>3</v>
      </c>
      <c r="F21" s="21">
        <v>13559.14</v>
      </c>
      <c r="G21" s="17">
        <f t="shared" si="0"/>
        <v>40677.42</v>
      </c>
    </row>
    <row r="22" spans="1:7" ht="17.25" hidden="1" customHeight="1" x14ac:dyDescent="0.25">
      <c r="A22" s="15">
        <f t="shared" si="1"/>
        <v>17</v>
      </c>
      <c r="B22" s="18" t="s">
        <v>27</v>
      </c>
      <c r="C22" s="18" t="s">
        <v>28</v>
      </c>
      <c r="D22" s="19" t="s">
        <v>14</v>
      </c>
      <c r="E22" s="20">
        <v>3</v>
      </c>
      <c r="F22" s="21">
        <v>9699.9500000000007</v>
      </c>
      <c r="G22" s="17">
        <f t="shared" si="0"/>
        <v>29099.850000000002</v>
      </c>
    </row>
    <row r="23" spans="1:7" ht="25.5" hidden="1" customHeight="1" x14ac:dyDescent="0.25">
      <c r="A23" s="15">
        <f t="shared" si="1"/>
        <v>18</v>
      </c>
      <c r="B23" s="18" t="s">
        <v>29</v>
      </c>
      <c r="C23" s="18" t="s">
        <v>30</v>
      </c>
      <c r="D23" s="19" t="s">
        <v>14</v>
      </c>
      <c r="E23" s="20">
        <v>2</v>
      </c>
      <c r="F23" s="21">
        <v>14716.32</v>
      </c>
      <c r="G23" s="17">
        <f t="shared" si="0"/>
        <v>29432.639999999999</v>
      </c>
    </row>
    <row r="24" spans="1:7" ht="25.5" hidden="1" x14ac:dyDescent="0.25">
      <c r="A24" s="15">
        <f t="shared" si="1"/>
        <v>19</v>
      </c>
      <c r="B24" s="18" t="s">
        <v>31</v>
      </c>
      <c r="C24" s="18" t="s">
        <v>32</v>
      </c>
      <c r="D24" s="19" t="s">
        <v>14</v>
      </c>
      <c r="E24" s="20">
        <v>2</v>
      </c>
      <c r="F24" s="21">
        <v>14109.71</v>
      </c>
      <c r="G24" s="17">
        <f t="shared" si="0"/>
        <v>28219.42</v>
      </c>
    </row>
    <row r="25" spans="1:7" ht="25.5" hidden="1" x14ac:dyDescent="0.25">
      <c r="A25" s="15">
        <f t="shared" si="1"/>
        <v>20</v>
      </c>
      <c r="B25" s="18" t="s">
        <v>33</v>
      </c>
      <c r="C25" s="18" t="s">
        <v>34</v>
      </c>
      <c r="D25" s="19" t="s">
        <v>14</v>
      </c>
      <c r="E25" s="20">
        <v>3</v>
      </c>
      <c r="F25" s="21">
        <v>10162.129999999999</v>
      </c>
      <c r="G25" s="17">
        <f t="shared" si="0"/>
        <v>30486.39</v>
      </c>
    </row>
    <row r="26" spans="1:7" ht="21" hidden="1" customHeight="1" x14ac:dyDescent="0.25">
      <c r="A26" s="15">
        <f t="shared" si="1"/>
        <v>21</v>
      </c>
      <c r="B26" s="18" t="s">
        <v>46</v>
      </c>
      <c r="C26" s="18" t="s">
        <v>45</v>
      </c>
      <c r="D26" s="19" t="s">
        <v>14</v>
      </c>
      <c r="E26" s="20">
        <v>4</v>
      </c>
      <c r="F26" s="21">
        <v>45000</v>
      </c>
      <c r="G26" s="17">
        <f t="shared" si="0"/>
        <v>180000</v>
      </c>
    </row>
    <row r="27" spans="1:7" ht="18.75" hidden="1" customHeight="1" x14ac:dyDescent="0.25">
      <c r="A27" s="15">
        <f t="shared" si="1"/>
        <v>22</v>
      </c>
      <c r="B27" s="18" t="s">
        <v>35</v>
      </c>
      <c r="C27" s="28" t="s">
        <v>36</v>
      </c>
      <c r="D27" s="19" t="s">
        <v>14</v>
      </c>
      <c r="E27" s="22">
        <v>2</v>
      </c>
      <c r="F27" s="24">
        <v>18358.73</v>
      </c>
      <c r="G27" s="17">
        <f t="shared" si="0"/>
        <v>36717.46</v>
      </c>
    </row>
    <row r="28" spans="1:7" ht="26.25" hidden="1" customHeight="1" x14ac:dyDescent="0.25">
      <c r="A28" s="15">
        <f t="shared" si="1"/>
        <v>23</v>
      </c>
      <c r="B28" s="18" t="s">
        <v>29</v>
      </c>
      <c r="C28" s="18" t="s">
        <v>29</v>
      </c>
      <c r="D28" s="19" t="s">
        <v>14</v>
      </c>
      <c r="E28" s="22">
        <v>2</v>
      </c>
      <c r="F28" s="24">
        <v>14716.32</v>
      </c>
      <c r="G28" s="17">
        <f t="shared" si="0"/>
        <v>29432.639999999999</v>
      </c>
    </row>
    <row r="29" spans="1:7" ht="27.75" hidden="1" customHeight="1" x14ac:dyDescent="0.25">
      <c r="A29" s="15">
        <f t="shared" si="1"/>
        <v>24</v>
      </c>
      <c r="B29" s="18" t="s">
        <v>58</v>
      </c>
      <c r="C29" s="18" t="s">
        <v>58</v>
      </c>
      <c r="D29" s="19" t="s">
        <v>14</v>
      </c>
      <c r="E29" s="22">
        <v>3</v>
      </c>
      <c r="F29" s="24">
        <v>18200</v>
      </c>
      <c r="G29" s="17">
        <f t="shared" si="0"/>
        <v>54600</v>
      </c>
    </row>
    <row r="30" spans="1:7" ht="25.5" hidden="1" x14ac:dyDescent="0.25">
      <c r="A30" s="15">
        <f t="shared" si="1"/>
        <v>25</v>
      </c>
      <c r="B30" s="29" t="s">
        <v>37</v>
      </c>
      <c r="C30" s="14" t="s">
        <v>37</v>
      </c>
      <c r="D30" s="13" t="s">
        <v>14</v>
      </c>
      <c r="E30" s="13">
        <v>6</v>
      </c>
      <c r="F30" s="25">
        <v>10560</v>
      </c>
      <c r="G30" s="17">
        <f t="shared" si="0"/>
        <v>63360</v>
      </c>
    </row>
    <row r="31" spans="1:7" hidden="1" x14ac:dyDescent="0.25">
      <c r="A31" s="15">
        <f t="shared" si="1"/>
        <v>26</v>
      </c>
      <c r="B31" s="29" t="s">
        <v>56</v>
      </c>
      <c r="C31" s="14" t="s">
        <v>38</v>
      </c>
      <c r="D31" s="13" t="s">
        <v>14</v>
      </c>
      <c r="E31" s="13">
        <v>8</v>
      </c>
      <c r="F31" s="25">
        <v>40513</v>
      </c>
      <c r="G31" s="17">
        <f t="shared" si="0"/>
        <v>324104</v>
      </c>
    </row>
    <row r="32" spans="1:7" hidden="1" x14ac:dyDescent="0.25">
      <c r="A32" s="15">
        <f t="shared" si="1"/>
        <v>27</v>
      </c>
      <c r="B32" s="29" t="s">
        <v>57</v>
      </c>
      <c r="C32" s="14" t="s">
        <v>39</v>
      </c>
      <c r="D32" s="13" t="s">
        <v>14</v>
      </c>
      <c r="E32" s="13">
        <v>4</v>
      </c>
      <c r="F32" s="25">
        <v>43846</v>
      </c>
      <c r="G32" s="17">
        <f t="shared" si="0"/>
        <v>175384</v>
      </c>
    </row>
    <row r="33" spans="7:7" x14ac:dyDescent="0.25">
      <c r="G33" s="27"/>
    </row>
    <row r="1048267" spans="7:7" x14ac:dyDescent="0.25">
      <c r="G1048267" s="3">
        <f>SUM(G1:G1048266)</f>
        <v>12903121.040000001</v>
      </c>
    </row>
  </sheetData>
  <mergeCells count="1">
    <mergeCell ref="F2:G2"/>
  </mergeCells>
  <pageMargins left="0.2" right="0.22" top="0.45" bottom="0.2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 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cp:lastPrinted>2023-01-20T09:06:27Z</cp:lastPrinted>
  <dcterms:created xsi:type="dcterms:W3CDTF">2015-05-13T10:59:41Z</dcterms:created>
  <dcterms:modified xsi:type="dcterms:W3CDTF">2023-01-20T12:12:34Z</dcterms:modified>
</cp:coreProperties>
</file>