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120" yWindow="30" windowWidth="15600" windowHeight="9990"/>
  </bookViews>
  <sheets>
    <sheet name="Прил 1" sheetId="1" r:id="rId1"/>
  </sheets>
  <definedNames>
    <definedName name="_GoBack" localSheetId="0">'Прил 1'!#REF!</definedName>
  </definedNames>
  <calcPr calcId="145621"/>
</workbook>
</file>

<file path=xl/calcChain.xml><?xml version="1.0" encoding="utf-8"?>
<calcChain xmlns="http://schemas.openxmlformats.org/spreadsheetml/2006/main">
  <c r="G7" i="1" l="1"/>
  <c r="G8" i="1"/>
  <c r="G9" i="1"/>
  <c r="G10" i="1"/>
  <c r="G11" i="1"/>
  <c r="G12" i="1"/>
  <c r="G13" i="1"/>
  <c r="G14" i="1"/>
  <c r="G15" i="1"/>
  <c r="G16" i="1"/>
  <c r="G17" i="1"/>
  <c r="G18" i="1"/>
  <c r="G19" i="1"/>
  <c r="G20" i="1"/>
  <c r="G21" i="1"/>
  <c r="G22" i="1"/>
  <c r="G23" i="1"/>
  <c r="G24" i="1"/>
  <c r="G25" i="1"/>
  <c r="G6" i="1"/>
  <c r="G26" i="1" l="1"/>
  <c r="A7" i="1"/>
  <c r="A8" i="1" s="1"/>
  <c r="A9" i="1" s="1"/>
  <c r="A10" i="1" s="1"/>
  <c r="A11" i="1" s="1"/>
  <c r="A12" i="1" s="1"/>
  <c r="A13" i="1" s="1"/>
  <c r="A14" i="1" s="1"/>
  <c r="A15" i="1" s="1"/>
  <c r="A16" i="1" s="1"/>
  <c r="A17" i="1" s="1"/>
  <c r="A18" i="1" s="1"/>
  <c r="A19" i="1" s="1"/>
  <c r="A20" i="1" s="1"/>
  <c r="A21" i="1" s="1"/>
  <c r="A22" i="1" s="1"/>
  <c r="A23" i="1" s="1"/>
  <c r="A24" i="1" s="1"/>
  <c r="A25" i="1" s="1"/>
</calcChain>
</file>

<file path=xl/sharedStrings.xml><?xml version="1.0" encoding="utf-8"?>
<sst xmlns="http://schemas.openxmlformats.org/spreadsheetml/2006/main" count="71" uniqueCount="52">
  <si>
    <t>Приложение №1</t>
  </si>
  <si>
    <t>№ лота</t>
  </si>
  <si>
    <t xml:space="preserve">    Международное непатентованное название   изделий медицинского назначения</t>
  </si>
  <si>
    <t>Краткая техническая спецификация, форма выпуска, дозировка*</t>
  </si>
  <si>
    <t>Единица измерения</t>
  </si>
  <si>
    <t>Сумма, тенге</t>
  </si>
  <si>
    <t>Срок и место поставки</t>
  </si>
  <si>
    <t>наб</t>
  </si>
  <si>
    <t>Кол-во</t>
  </si>
  <si>
    <t>Цена за ед., в тенге</t>
  </si>
  <si>
    <t xml:space="preserve">
Техническая характеристика  тест систем и медицинских изделий 
</t>
  </si>
  <si>
    <t xml:space="preserve">Реагент для ухода за зондом 100, 400, 500, 2000 </t>
  </si>
  <si>
    <t>Пробозаборник образцов/реагентов</t>
  </si>
  <si>
    <t xml:space="preserve">Игла забора образца/ реагента (расходный материал). Используется для подачи, забора, образцов и реагентов на анализаторе Architect i2000SR. Внутрененнее покрытие - тефлон, материал - метал. Совместим с автоматическим анализатором ARCHITECT i2000SR. </t>
  </si>
  <si>
    <t xml:space="preserve">ARCHITECT реагент для ухода за зондом. Медицинское изделие - реагенты, контрольные материалы и калибраторы для in vitro диагностики иммунохимических анализаторах "ARCHITECT I". Используется при проведении ежедневной процедуры техобслуживания, дозирующей иглы пипеттора. 4фл х 25мл каждый кондиционирующего раствора, содержащего рекальцинированную плазму крови человека, противомикробный препарат и консервант ProClin 300.. Совместим с иммунохимический автоматический анализатор АРХИТЕКТ i2000SR. </t>
  </si>
  <si>
    <t>Трубка сенсор температуры промывочной зоны,  силикон, метал, пластик(расходный материал). Совместим с автоматическим анализатором ARCHITECT i2000SR.</t>
  </si>
  <si>
    <t xml:space="preserve">Сенсор уровня жидкости в резервуаре буфера (расходный материал). Используется для контроля уровня жидкости в резервуаре буфера на анализаторе Architect i2000SR. Совместим с автоматическим анализатором ARCHITECT i2000SR. </t>
  </si>
  <si>
    <t xml:space="preserve">Сенсор уровня жидкости в резервуаре триггера (расходный материал). Используется для контроля уровня жидкости в резервуаре тригера на анализаторе Architect i2000SR. Совместим с автоматическим анализатором ARCHITECT i2000SR. </t>
  </si>
  <si>
    <t xml:space="preserve">Сенсор уровня жидкости в резервуаре пре-триггера (расходный материал). Используется для контроля уровня жидкости в резервуаре пре-тригера на анализаторе Architect i2000SR. Совместим с автоматическим анализатором ARCHITECT i2000SR. </t>
  </si>
  <si>
    <t xml:space="preserve">Трубка для прокачивания жидкостей в пробозаборнике (расходный материал). Используется для подачи, забора, рабочих жидкостей анализатора Architect i2000SR. Материал - тефлон. Совместим с автоматическим анализатором ARCHITECT i2000SR. </t>
  </si>
  <si>
    <t xml:space="preserve">Трубка руки слива. Используется для слива жидких отходов на анализаторе Architect i2000SR. Совместим с автоматическим анализатором ARCHITECT i2000SR. </t>
  </si>
  <si>
    <t>Концентрированный раствор для приготовление промывочного буфера для системы ARCHITECT i2000SR.</t>
  </si>
  <si>
    <t>Игла использующая для отмывки реакционной смеси в результате проведение анализа на системах ARCHITECT i2000SR.</t>
  </si>
  <si>
    <t xml:space="preserve">Ячйека для смешивания растворов, сыворотки, проведения фотоэлектрического считывания. Материал - пластик. Совместим с автоматическим анализатором ARCHITECT i2000SR. </t>
  </si>
  <si>
    <t xml:space="preserve">Чашечки для раскапывания образцов, калибровочных и контрольных сывороток. Материал - пластик. Совместим с автоматическим анализатором ARCHITECT i2000SR. </t>
  </si>
  <si>
    <t xml:space="preserve">Крышки для реагентных флаконов, для предотвращения испарения реагента. Материал - резина. Совместим с автоматическим анализатором ARCHITECT i2000SR. </t>
  </si>
  <si>
    <t>Коммунальное государственное  казенное предприятие «Кызылординский областной центр по профилактике и борьбе со СПИДом» УЗКО, г.Кызылорда, ул.Шукурова 52А. Срок поставки товара после подписание договора согласно заявке заказчика.</t>
  </si>
  <si>
    <t xml:space="preserve">Трубка сенсор температуры промывочной зоны </t>
  </si>
  <si>
    <t>Датчик уровня буфера</t>
  </si>
  <si>
    <t>Датчик уровня Триггера</t>
  </si>
  <si>
    <t xml:space="preserve">Датчик уровня Пре-Триггер </t>
  </si>
  <si>
    <t xml:space="preserve">Трубка перекачки буфера </t>
  </si>
  <si>
    <t>Трубка для перекачки буфера , используется для перекачки разведенного концентрированного буфера из емкости для разведения в анализатор</t>
  </si>
  <si>
    <t xml:space="preserve">Труба пробозаборника </t>
  </si>
  <si>
    <t xml:space="preserve">Трубка слива </t>
  </si>
  <si>
    <t xml:space="preserve">Промывающий буфер </t>
  </si>
  <si>
    <t xml:space="preserve">Растров Пре-Триггера </t>
  </si>
  <si>
    <t xml:space="preserve"> Раствор Триггера </t>
  </si>
  <si>
    <t xml:space="preserve">Фильтр буфера </t>
  </si>
  <si>
    <t xml:space="preserve">Промывающий буфер. Реагенты диагностические vitro и расходные материалы для модульного иммунохимического анализатора ARCHITECTi. Комплексный реагент, предназначенный для деконтаминации анализатора. Фосфатный буфер с добавлением антимикробных компонентов и 0.9% азида натрия в качестве консерванта. 4фл. по 975мл. Совместим с иммунохимический автоматический анализатор АРХИТЕКТ i2000SR. </t>
  </si>
  <si>
    <t xml:space="preserve">Раствор Пре-триггера. Реагенты диагностические vitro и расходные материалы для модульного иммунохимического анализатора ARCHITECTi. Предназначен для люминисценции исследуемого образца при проведении исследований. Детергент H2O2 &lt; 1.32%, стабилизирующие компоненты, дистиллированная вода &gt; 98.5%. 1фл. 975мл. Совместим с иммунохимический автоматический анализатор АРХИТЕКТ i2000SR. </t>
  </si>
  <si>
    <t xml:space="preserve">Раствор Триггера.  Реагенты диагностические in vitro и расходные материалы для модульного иммунохимического анализатора ARCHITECTi. Предназначен для люминисценции исследуемого образца при проведении исследований. Детергент Triton X100 &lt; 1.99%, гидроксид натрия &lt; 1.4%, дистиллированная вода &gt; 96.6%. 4фл. по 975мл. Совместим с иммунохимический автоматический анализатор АРХИТЕКТ i2000SR. </t>
  </si>
  <si>
    <t xml:space="preserve">Пробозаборник промывочной зоны </t>
  </si>
  <si>
    <t xml:space="preserve"> Реакционные ячейки 2000, 4000 шт/уп </t>
  </si>
  <si>
    <t>Чашечки для образцов №1000</t>
  </si>
  <si>
    <t xml:space="preserve">Предохранительные крышечки №200 </t>
  </si>
  <si>
    <t xml:space="preserve">ВИЧ Аг/Ат Комбо реагент кит 500 </t>
  </si>
  <si>
    <t>ВИЧ Аг/Ат  Комбо Калибратор</t>
  </si>
  <si>
    <t xml:space="preserve"> ВИЧ Аг/Ат Комбо контроли </t>
  </si>
  <si>
    <t xml:space="preserve">ARCHITECT ВИЧ Аг/Ат Комбо реагент.  Реагенты, контрольные материалы, калибраторы и принадлежности к реагентам для выявления in vitro маркёров сифилиса и ВИЧ-инфекции на иммунохимическом анализаторе ARCHITECTi. Набор реагентов для для одновременного качественного определения антигена HIV p24 и антител к вирусу
иммунодефицита человека типа 1 и/или 2 (HIV-1/HIV-2) в сыворотке и плазме крови человека. Состав набора: 1фл х 27 мл микрочастиц: микрочастицы, сенсибилизированные антигеном HIV-1/HIV-2 (рекомбинантным) и антителом к HIV p24 (мышиное, моноклональное) в физиологическом растворе с ТРИС-буфером. Минимальная концентрация: 0,07% сухих веществ. Консервант: азид натрия. 1фл х 26,3 мл конъюгата: акридин-меченые антигены HIV-1 (рекомбинантные), акридин-меченые синтетические пептиды HIV-1/HIV-2 и акридин-меченое антитело к HIV p24 (мышиное,
моноклональное) в фосфатном буфере с протеиновыми (бычьими) и поверхностно-активным стабилизаторами. Минимальная концентрация: 0,05 мкг/мл. Консервант: азид натрия. 1фл. х 26.3 мл разбавителя анализа: разбавитель анализа HIV Ag/Ab Combo, содержащий ТРИС-буфер. Консервант: азид натрия. Совместим с иммунохимический автоматический анализатор АРХИТЕКТ i2000SR. 
</t>
  </si>
  <si>
    <t xml:space="preserve">ARCHITECT ВИЧ Комбо Аг/Ат Комбо, калибратор. Реагенты, контрольные материалы, калибраторы и принадлежности к реагентам для выявления in vitro маркёров сифилиса и ВИЧ-инфекции на иммунохимическом анализаторе ARCHITECTi. Набор реагентов для калибровки системы ARCHITECT i при одно-временном качественном определении антигена HIV p24 и антител к вирусу иммунодефицита человека типов 1 и/или 2 (HIV-1/HIV-2) в сыворотке или плазме крови человека. Состав набора: 1 флакон (4 мл) калибратора 1 ARCHITECT HIV Ag/Ab Combo, очищенный вирусный лизат HIV в ТРИС-буферном физиологическом растворе с протеиновым (бычьим) стабилизатором. Консервант: азид натрия. Краситель: Красный D&amp;C No.33. Совместим с иммунохимический автоматический анализатор АРХИТЕКТ i2000SR. </t>
  </si>
  <si>
    <t xml:space="preserve">ARCHITECT ВИЧ Комбо Аг/Ат Комбо контроли. Реагенты, контрольные материалы, калибраторы и принадлежности к реагентам для выявления in vitro маркёров сифилиса и ВИЧ-инфекции на иммунохимическом анализаторе ARCHITECTi. Наборы реагентов для оценки воспроизводимости теста и выявления системных аналитических
отклонений системы ARCHITECT i при одновременном качественном определении антигена HIV p24 и антител к вирусу иммунодефицита человека типов 1 и/или 2 (HIV-1/HIV-2) в сыворотке или плазме крови человека. Состав набора: 4 флакона (8 мл каждый) контролей ARCHITECT HIV Ag/Ab Combo: отрицательный контроль, положительный контроль 1 и положительный контроль 2, приготовленные в рекальцинированной плазме крови человека. Положительный контроль 3 является очищенным вирусным лизатом HIV, приготовленным в ТРИС-буферном физиологическом растворе с протеиновым (бычьим) стабилизатором. Содержат противомикробный препарат и азид натрия в качестве консерванта. Совместим с иммунохимический автоматический анализатор АРХИТЕКТ i2000SR.; 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</si>
</sst>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9" x14ac:knownFonts="1">
    <font>
      <sz val="11"/>
      <color theme="1"/>
      <name val="Calibri"/>
      <family val="2"/>
      <scheme val="minor"/>
    </font>
    <font>
      <sz val="9"/>
      <name val="Times New Roman"/>
      <family val="1"/>
      <charset val="204"/>
    </font>
    <font>
      <b/>
      <sz val="9"/>
      <name val="Times New Roman"/>
      <family val="1"/>
      <charset val="204"/>
    </font>
    <font>
      <sz val="10"/>
      <name val="Arial"/>
      <family val="2"/>
      <charset val="204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sz val="8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3" fillId="0" borderId="0"/>
  </cellStyleXfs>
  <cellXfs count="42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horizontal="right" vertical="center"/>
    </xf>
    <xf numFmtId="0" fontId="2" fillId="0" borderId="0" xfId="0" applyFont="1" applyFill="1" applyAlignment="1">
      <alignment horizontal="center" vertical="center" wrapText="1"/>
    </xf>
    <xf numFmtId="0" fontId="4" fillId="0" borderId="0" xfId="0" applyFont="1" applyFill="1" applyAlignment="1">
      <alignment vertical="top" wrapText="1"/>
    </xf>
    <xf numFmtId="0" fontId="1" fillId="0" borderId="0" xfId="0" applyFont="1" applyBorder="1" applyAlignment="1">
      <alignment horizontal="left" vertical="center"/>
    </xf>
    <xf numFmtId="0" fontId="5" fillId="0" borderId="0" xfId="0" applyFont="1" applyFill="1" applyBorder="1" applyAlignment="1">
      <alignment vertical="center" wrapText="1"/>
    </xf>
    <xf numFmtId="0" fontId="4" fillId="0" borderId="0" xfId="0" applyFont="1" applyFill="1" applyBorder="1" applyAlignment="1">
      <alignment vertical="center" wrapText="1"/>
    </xf>
    <xf numFmtId="0" fontId="1" fillId="2" borderId="0" xfId="0" applyNumberFormat="1" applyFont="1" applyFill="1" applyAlignment="1">
      <alignment horizontal="center" vertical="center"/>
    </xf>
    <xf numFmtId="0" fontId="6" fillId="0" borderId="0" xfId="0" applyFont="1" applyAlignment="1">
      <alignment horizontal="left" vertical="top"/>
    </xf>
    <xf numFmtId="0" fontId="6" fillId="0" borderId="0" xfId="0" applyFont="1" applyAlignment="1">
      <alignment horizontal="center" vertical="top"/>
    </xf>
    <xf numFmtId="0" fontId="4" fillId="2" borderId="1" xfId="0" applyFont="1" applyFill="1" applyBorder="1" applyAlignment="1">
      <alignment horizontal="center" vertical="center" wrapText="1"/>
    </xf>
    <xf numFmtId="164" fontId="4" fillId="2" borderId="1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1" xfId="1" applyFont="1" applyFill="1" applyBorder="1" applyAlignment="1" applyProtection="1">
      <alignment horizontal="center" vertical="center" wrapText="1" shrinkToFit="1"/>
      <protection locked="0"/>
    </xf>
    <xf numFmtId="4" fontId="5" fillId="0" borderId="1" xfId="0" applyNumberFormat="1" applyFont="1" applyFill="1" applyBorder="1" applyAlignment="1">
      <alignment horizontal="center" vertical="center" wrapText="1"/>
    </xf>
    <xf numFmtId="0" fontId="5" fillId="2" borderId="1" xfId="0" applyNumberFormat="1" applyFont="1" applyFill="1" applyBorder="1" applyAlignment="1">
      <alignment horizontal="center" vertical="center" wrapText="1"/>
    </xf>
    <xf numFmtId="3" fontId="5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4" fontId="4" fillId="0" borderId="1" xfId="0" applyNumberFormat="1" applyFont="1" applyFill="1" applyBorder="1" applyAlignment="1">
      <alignment horizontal="center" vertical="center" wrapText="1"/>
    </xf>
    <xf numFmtId="0" fontId="5" fillId="0" borderId="1" xfId="0" applyNumberFormat="1" applyFont="1" applyFill="1" applyBorder="1" applyAlignment="1">
      <alignment horizontal="center" vertical="center" wrapText="1"/>
    </xf>
    <xf numFmtId="0" fontId="5" fillId="0" borderId="1" xfId="1" applyNumberFormat="1" applyFont="1" applyFill="1" applyBorder="1" applyAlignment="1" applyProtection="1">
      <alignment horizontal="center" vertical="center" wrapText="1" shrinkToFit="1"/>
      <protection locked="0"/>
    </xf>
    <xf numFmtId="0" fontId="5" fillId="0" borderId="1" xfId="1" applyNumberFormat="1" applyFont="1" applyFill="1" applyBorder="1" applyAlignment="1" applyProtection="1">
      <alignment horizontal="center" vertical="top" wrapText="1" shrinkToFit="1"/>
      <protection locked="0"/>
    </xf>
    <xf numFmtId="0" fontId="8" fillId="0" borderId="0" xfId="0" applyFont="1"/>
    <xf numFmtId="0" fontId="4" fillId="0" borderId="1" xfId="0" applyFont="1" applyBorder="1" applyAlignment="1">
      <alignment horizontal="center" vertical="center"/>
    </xf>
    <xf numFmtId="0" fontId="4" fillId="2" borderId="1" xfId="0" applyNumberFormat="1" applyFont="1" applyFill="1" applyBorder="1" applyAlignment="1">
      <alignment horizontal="center" vertical="center"/>
    </xf>
    <xf numFmtId="0" fontId="4" fillId="0" borderId="0" xfId="0" applyFont="1" applyBorder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8" fillId="0" borderId="1" xfId="0" applyFont="1" applyBorder="1" applyAlignment="1">
      <alignment horizontal="center" vertical="center" wrapText="1"/>
    </xf>
    <xf numFmtId="0" fontId="5" fillId="0" borderId="2" xfId="1" applyNumberFormat="1" applyFont="1" applyFill="1" applyBorder="1" applyAlignment="1" applyProtection="1">
      <alignment horizontal="center" vertical="center" wrapText="1" shrinkToFit="1"/>
      <protection locked="0"/>
    </xf>
    <xf numFmtId="0" fontId="5" fillId="0" borderId="2" xfId="1" applyNumberFormat="1" applyFont="1" applyFill="1" applyBorder="1" applyAlignment="1" applyProtection="1">
      <alignment horizontal="center" vertical="top" wrapText="1" shrinkToFit="1"/>
      <protection locked="0"/>
    </xf>
    <xf numFmtId="0" fontId="7" fillId="3" borderId="1" xfId="0" applyFont="1" applyFill="1" applyBorder="1" applyAlignment="1">
      <alignment vertical="center" wrapText="1"/>
    </xf>
    <xf numFmtId="0" fontId="8" fillId="3" borderId="1" xfId="0" applyFont="1" applyFill="1" applyBorder="1" applyAlignment="1">
      <alignment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/>
    </xf>
    <xf numFmtId="4" fontId="1" fillId="0" borderId="0" xfId="0" applyNumberFormat="1" applyFont="1" applyAlignment="1">
      <alignment horizontal="right" vertical="center"/>
    </xf>
    <xf numFmtId="0" fontId="1" fillId="0" borderId="0" xfId="0" applyFont="1" applyAlignment="1">
      <alignment horizontal="right" vertical="center"/>
    </xf>
    <xf numFmtId="0" fontId="5" fillId="0" borderId="0" xfId="0" applyFont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4" fillId="0" borderId="5" xfId="0" applyFont="1" applyFill="1" applyBorder="1" applyAlignment="1">
      <alignment horizontal="center" vertic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2752725</xdr:colOff>
      <xdr:row>4</xdr:row>
      <xdr:rowOff>85725</xdr:rowOff>
    </xdr:from>
    <xdr:to>
      <xdr:col>2</xdr:col>
      <xdr:colOff>2752725</xdr:colOff>
      <xdr:row>23</xdr:row>
      <xdr:rowOff>285750</xdr:rowOff>
    </xdr:to>
    <xdr:sp macro="" textlink="">
      <xdr:nvSpPr>
        <xdr:cNvPr id="2" name="Text Box 2"/>
        <xdr:cNvSpPr txBox="1">
          <a:spLocks noChangeArrowheads="1"/>
        </xdr:cNvSpPr>
      </xdr:nvSpPr>
      <xdr:spPr bwMode="auto">
        <a:xfrm>
          <a:off x="4905375" y="1466850"/>
          <a:ext cx="0" cy="18945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2667000</xdr:colOff>
      <xdr:row>6</xdr:row>
      <xdr:rowOff>0</xdr:rowOff>
    </xdr:from>
    <xdr:to>
      <xdr:col>2</xdr:col>
      <xdr:colOff>2667000</xdr:colOff>
      <xdr:row>9</xdr:row>
      <xdr:rowOff>619125</xdr:rowOff>
    </xdr:to>
    <xdr:sp macro="" textlink="">
      <xdr:nvSpPr>
        <xdr:cNvPr id="3" name="Text Box 2"/>
        <xdr:cNvSpPr txBox="1">
          <a:spLocks noChangeArrowheads="1"/>
        </xdr:cNvSpPr>
      </xdr:nvSpPr>
      <xdr:spPr bwMode="auto">
        <a:xfrm>
          <a:off x="4819650" y="5857875"/>
          <a:ext cx="0" cy="3590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2667000</xdr:colOff>
      <xdr:row>6</xdr:row>
      <xdr:rowOff>0</xdr:rowOff>
    </xdr:from>
    <xdr:to>
      <xdr:col>2</xdr:col>
      <xdr:colOff>2800350</xdr:colOff>
      <xdr:row>6</xdr:row>
      <xdr:rowOff>742950</xdr:rowOff>
    </xdr:to>
    <xdr:sp macro="" textlink="">
      <xdr:nvSpPr>
        <xdr:cNvPr id="4" name="Text Box 2"/>
        <xdr:cNvSpPr txBox="1">
          <a:spLocks noChangeArrowheads="1"/>
        </xdr:cNvSpPr>
      </xdr:nvSpPr>
      <xdr:spPr bwMode="auto">
        <a:xfrm>
          <a:off x="4819650" y="5857875"/>
          <a:ext cx="133350" cy="742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2667000</xdr:colOff>
      <xdr:row>6</xdr:row>
      <xdr:rowOff>0</xdr:rowOff>
    </xdr:from>
    <xdr:to>
      <xdr:col>2</xdr:col>
      <xdr:colOff>2800350</xdr:colOff>
      <xdr:row>6</xdr:row>
      <xdr:rowOff>742950</xdr:rowOff>
    </xdr:to>
    <xdr:sp macro="" textlink="">
      <xdr:nvSpPr>
        <xdr:cNvPr id="5" name="Text Box 2"/>
        <xdr:cNvSpPr txBox="1">
          <a:spLocks noChangeArrowheads="1"/>
        </xdr:cNvSpPr>
      </xdr:nvSpPr>
      <xdr:spPr bwMode="auto">
        <a:xfrm>
          <a:off x="4819650" y="5857875"/>
          <a:ext cx="133350" cy="742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6"/>
  <sheetViews>
    <sheetView tabSelected="1" topLeftCell="A13" workbookViewId="0">
      <selection activeCell="A2" sqref="A2:H27"/>
    </sheetView>
  </sheetViews>
  <sheetFormatPr defaultRowHeight="12" x14ac:dyDescent="0.25"/>
  <cols>
    <col min="1" max="1" width="5.5703125" style="1" customWidth="1"/>
    <col min="2" max="2" width="17.42578125" style="2" customWidth="1"/>
    <col min="3" max="3" width="52.5703125" style="10" customWidth="1"/>
    <col min="4" max="4" width="5.85546875" style="1" customWidth="1"/>
    <col min="5" max="5" width="10.5703125" style="3" customWidth="1"/>
    <col min="6" max="6" width="10.42578125" style="9" customWidth="1"/>
    <col min="7" max="7" width="13.140625" style="3" customWidth="1"/>
    <col min="8" max="8" width="20.85546875" style="11" customWidth="1"/>
    <col min="9" max="9" width="9.140625" style="6"/>
    <col min="10" max="16384" width="9.140625" style="2"/>
  </cols>
  <sheetData>
    <row r="1" spans="1:11" ht="24" customHeight="1" x14ac:dyDescent="0.25"/>
    <row r="2" spans="1:11" ht="35.25" customHeight="1" x14ac:dyDescent="0.25">
      <c r="C2" s="38" t="s">
        <v>10</v>
      </c>
      <c r="D2" s="38"/>
      <c r="E2" s="38"/>
      <c r="F2" s="37" t="s">
        <v>0</v>
      </c>
      <c r="G2" s="37"/>
    </row>
    <row r="4" spans="1:11" s="4" customFormat="1" ht="72" customHeight="1" x14ac:dyDescent="0.25">
      <c r="A4" s="14" t="s">
        <v>1</v>
      </c>
      <c r="B4" s="15" t="s">
        <v>2</v>
      </c>
      <c r="C4" s="15" t="s">
        <v>3</v>
      </c>
      <c r="D4" s="14" t="s">
        <v>4</v>
      </c>
      <c r="E4" s="16" t="s">
        <v>8</v>
      </c>
      <c r="F4" s="17" t="s">
        <v>9</v>
      </c>
      <c r="G4" s="18" t="s">
        <v>5</v>
      </c>
      <c r="H4" s="18" t="s">
        <v>6</v>
      </c>
      <c r="I4" s="7"/>
    </row>
    <row r="5" spans="1:11" s="4" customFormat="1" ht="12.75" x14ac:dyDescent="0.25">
      <c r="A5" s="21">
        <v>1</v>
      </c>
      <c r="B5" s="30">
        <v>2</v>
      </c>
      <c r="C5" s="31">
        <v>3</v>
      </c>
      <c r="D5" s="21">
        <v>4</v>
      </c>
      <c r="E5" s="22">
        <v>5</v>
      </c>
      <c r="F5" s="17">
        <v>6</v>
      </c>
      <c r="G5" s="22">
        <v>7</v>
      </c>
      <c r="H5" s="23">
        <v>8</v>
      </c>
      <c r="I5" s="7"/>
    </row>
    <row r="6" spans="1:11" s="5" customFormat="1" ht="68.25" customHeight="1" x14ac:dyDescent="0.2">
      <c r="A6" s="19">
        <v>1</v>
      </c>
      <c r="B6" s="29" t="s">
        <v>12</v>
      </c>
      <c r="C6" s="32" t="s">
        <v>13</v>
      </c>
      <c r="D6" s="34" t="s">
        <v>7</v>
      </c>
      <c r="E6" s="12">
        <v>2</v>
      </c>
      <c r="F6" s="13">
        <v>302940</v>
      </c>
      <c r="G6" s="20">
        <f>E6*F6</f>
        <v>605880</v>
      </c>
      <c r="H6" s="39" t="s">
        <v>26</v>
      </c>
      <c r="I6" s="8"/>
      <c r="K6" s="24"/>
    </row>
    <row r="7" spans="1:11" s="28" customFormat="1" ht="129" customHeight="1" x14ac:dyDescent="0.25">
      <c r="A7" s="25">
        <f>1+A6</f>
        <v>2</v>
      </c>
      <c r="B7" s="29" t="s">
        <v>11</v>
      </c>
      <c r="C7" s="32" t="s">
        <v>14</v>
      </c>
      <c r="D7" s="35" t="s">
        <v>7</v>
      </c>
      <c r="E7" s="25">
        <v>2</v>
      </c>
      <c r="F7" s="26">
        <v>263007</v>
      </c>
      <c r="G7" s="20">
        <f t="shared" ref="G7:G25" si="0">E7*F7</f>
        <v>526014</v>
      </c>
      <c r="H7" s="40"/>
      <c r="I7" s="27"/>
    </row>
    <row r="8" spans="1:11" s="28" customFormat="1" ht="48.75" customHeight="1" x14ac:dyDescent="0.25">
      <c r="A8" s="25">
        <f t="shared" ref="A8:A25" si="1">1+A7</f>
        <v>3</v>
      </c>
      <c r="B8" s="29" t="s">
        <v>27</v>
      </c>
      <c r="C8" s="32" t="s">
        <v>15</v>
      </c>
      <c r="D8" s="35" t="s">
        <v>7</v>
      </c>
      <c r="E8" s="25">
        <v>6</v>
      </c>
      <c r="F8" s="26">
        <v>224451</v>
      </c>
      <c r="G8" s="20">
        <f t="shared" si="0"/>
        <v>1346706</v>
      </c>
      <c r="H8" s="40"/>
      <c r="I8" s="27"/>
    </row>
    <row r="9" spans="1:11" s="28" customFormat="1" ht="56.25" customHeight="1" x14ac:dyDescent="0.25">
      <c r="A9" s="25">
        <f t="shared" si="1"/>
        <v>4</v>
      </c>
      <c r="B9" s="29" t="s">
        <v>28</v>
      </c>
      <c r="C9" s="32" t="s">
        <v>16</v>
      </c>
      <c r="D9" s="35" t="s">
        <v>7</v>
      </c>
      <c r="E9" s="25">
        <v>1</v>
      </c>
      <c r="F9" s="26">
        <v>278154</v>
      </c>
      <c r="G9" s="20">
        <f t="shared" si="0"/>
        <v>278154</v>
      </c>
      <c r="H9" s="40"/>
      <c r="I9" s="27"/>
    </row>
    <row r="10" spans="1:11" s="28" customFormat="1" ht="59.25" customHeight="1" x14ac:dyDescent="0.25">
      <c r="A10" s="25">
        <f t="shared" si="1"/>
        <v>5</v>
      </c>
      <c r="B10" s="29" t="s">
        <v>29</v>
      </c>
      <c r="C10" s="32" t="s">
        <v>17</v>
      </c>
      <c r="D10" s="35" t="s">
        <v>7</v>
      </c>
      <c r="E10" s="25">
        <v>1</v>
      </c>
      <c r="F10" s="26">
        <v>220320</v>
      </c>
      <c r="G10" s="20">
        <f t="shared" si="0"/>
        <v>220320</v>
      </c>
      <c r="H10" s="40"/>
      <c r="I10" s="27"/>
    </row>
    <row r="11" spans="1:11" s="28" customFormat="1" ht="73.5" customHeight="1" x14ac:dyDescent="0.25">
      <c r="A11" s="25">
        <f t="shared" si="1"/>
        <v>6</v>
      </c>
      <c r="B11" s="29" t="s">
        <v>30</v>
      </c>
      <c r="C11" s="32" t="s">
        <v>18</v>
      </c>
      <c r="D11" s="35" t="s">
        <v>7</v>
      </c>
      <c r="E11" s="25">
        <v>1</v>
      </c>
      <c r="F11" s="26">
        <v>209304</v>
      </c>
      <c r="G11" s="20">
        <f t="shared" si="0"/>
        <v>209304</v>
      </c>
      <c r="H11" s="40"/>
      <c r="I11" s="27"/>
    </row>
    <row r="12" spans="1:11" s="28" customFormat="1" ht="45" customHeight="1" x14ac:dyDescent="0.25">
      <c r="A12" s="25">
        <f t="shared" si="1"/>
        <v>7</v>
      </c>
      <c r="B12" s="29" t="s">
        <v>31</v>
      </c>
      <c r="C12" s="32" t="s">
        <v>32</v>
      </c>
      <c r="D12" s="35" t="s">
        <v>7</v>
      </c>
      <c r="E12" s="25">
        <v>1</v>
      </c>
      <c r="F12" s="26">
        <v>123930</v>
      </c>
      <c r="G12" s="20">
        <f t="shared" si="0"/>
        <v>123930</v>
      </c>
      <c r="H12" s="40"/>
      <c r="I12" s="27"/>
    </row>
    <row r="13" spans="1:11" s="28" customFormat="1" ht="69.75" customHeight="1" x14ac:dyDescent="0.25">
      <c r="A13" s="25">
        <f t="shared" si="1"/>
        <v>8</v>
      </c>
      <c r="B13" s="29" t="s">
        <v>33</v>
      </c>
      <c r="C13" s="32" t="s">
        <v>19</v>
      </c>
      <c r="D13" s="35" t="s">
        <v>7</v>
      </c>
      <c r="E13" s="25">
        <v>1</v>
      </c>
      <c r="F13" s="26">
        <v>154224</v>
      </c>
      <c r="G13" s="20">
        <f t="shared" si="0"/>
        <v>154224</v>
      </c>
      <c r="H13" s="40"/>
      <c r="I13" s="27"/>
    </row>
    <row r="14" spans="1:11" s="28" customFormat="1" ht="42.75" customHeight="1" x14ac:dyDescent="0.25">
      <c r="A14" s="25">
        <f t="shared" si="1"/>
        <v>9</v>
      </c>
      <c r="B14" s="29" t="s">
        <v>34</v>
      </c>
      <c r="C14" s="32" t="s">
        <v>20</v>
      </c>
      <c r="D14" s="35" t="s">
        <v>7</v>
      </c>
      <c r="E14" s="25">
        <v>25</v>
      </c>
      <c r="F14" s="26">
        <v>52326</v>
      </c>
      <c r="G14" s="20">
        <f t="shared" si="0"/>
        <v>1308150</v>
      </c>
      <c r="H14" s="40"/>
      <c r="I14" s="27"/>
    </row>
    <row r="15" spans="1:11" s="28" customFormat="1" ht="108" customHeight="1" x14ac:dyDescent="0.25">
      <c r="A15" s="25">
        <f t="shared" si="1"/>
        <v>10</v>
      </c>
      <c r="B15" s="29" t="s">
        <v>35</v>
      </c>
      <c r="C15" s="32" t="s">
        <v>39</v>
      </c>
      <c r="D15" s="35" t="s">
        <v>7</v>
      </c>
      <c r="E15" s="25">
        <v>4</v>
      </c>
      <c r="F15" s="26">
        <v>117045</v>
      </c>
      <c r="G15" s="20">
        <f t="shared" si="0"/>
        <v>468180</v>
      </c>
      <c r="H15" s="40"/>
      <c r="I15" s="27"/>
    </row>
    <row r="16" spans="1:11" s="28" customFormat="1" ht="103.5" customHeight="1" x14ac:dyDescent="0.25">
      <c r="A16" s="25">
        <f t="shared" si="1"/>
        <v>11</v>
      </c>
      <c r="B16" s="29" t="s">
        <v>36</v>
      </c>
      <c r="C16" s="32" t="s">
        <v>40</v>
      </c>
      <c r="D16" s="35" t="s">
        <v>7</v>
      </c>
      <c r="E16" s="25">
        <v>6</v>
      </c>
      <c r="F16" s="26">
        <v>53703</v>
      </c>
      <c r="G16" s="20">
        <f t="shared" si="0"/>
        <v>322218</v>
      </c>
      <c r="H16" s="40"/>
      <c r="I16" s="27"/>
    </row>
    <row r="17" spans="1:9" s="28" customFormat="1" ht="96.75" customHeight="1" x14ac:dyDescent="0.25">
      <c r="A17" s="25">
        <f t="shared" si="1"/>
        <v>12</v>
      </c>
      <c r="B17" s="29" t="s">
        <v>37</v>
      </c>
      <c r="C17" s="32" t="s">
        <v>41</v>
      </c>
      <c r="D17" s="35" t="s">
        <v>7</v>
      </c>
      <c r="E17" s="25">
        <v>1</v>
      </c>
      <c r="F17" s="26">
        <v>377298</v>
      </c>
      <c r="G17" s="20">
        <f t="shared" si="0"/>
        <v>377298</v>
      </c>
      <c r="H17" s="40"/>
      <c r="I17" s="27"/>
    </row>
    <row r="18" spans="1:9" s="28" customFormat="1" ht="33" customHeight="1" x14ac:dyDescent="0.25">
      <c r="A18" s="25">
        <f t="shared" si="1"/>
        <v>13</v>
      </c>
      <c r="B18" s="29" t="s">
        <v>38</v>
      </c>
      <c r="C18" s="32" t="s">
        <v>21</v>
      </c>
      <c r="D18" s="35" t="s">
        <v>7</v>
      </c>
      <c r="E18" s="25">
        <v>6</v>
      </c>
      <c r="F18" s="26">
        <v>92259</v>
      </c>
      <c r="G18" s="20">
        <f t="shared" si="0"/>
        <v>553554</v>
      </c>
      <c r="H18" s="40"/>
      <c r="I18" s="27"/>
    </row>
    <row r="19" spans="1:9" s="28" customFormat="1" ht="36" customHeight="1" x14ac:dyDescent="0.25">
      <c r="A19" s="25">
        <f t="shared" si="1"/>
        <v>14</v>
      </c>
      <c r="B19" s="29" t="s">
        <v>42</v>
      </c>
      <c r="C19" s="32" t="s">
        <v>22</v>
      </c>
      <c r="D19" s="35" t="s">
        <v>7</v>
      </c>
      <c r="E19" s="25">
        <v>7</v>
      </c>
      <c r="F19" s="26">
        <v>136323</v>
      </c>
      <c r="G19" s="20">
        <f t="shared" si="0"/>
        <v>954261</v>
      </c>
      <c r="H19" s="40"/>
      <c r="I19" s="27"/>
    </row>
    <row r="20" spans="1:9" s="28" customFormat="1" ht="52.5" customHeight="1" x14ac:dyDescent="0.25">
      <c r="A20" s="25">
        <f t="shared" si="1"/>
        <v>15</v>
      </c>
      <c r="B20" s="29" t="s">
        <v>43</v>
      </c>
      <c r="C20" s="32" t="s">
        <v>23</v>
      </c>
      <c r="D20" s="35" t="s">
        <v>7</v>
      </c>
      <c r="E20" s="25">
        <v>1</v>
      </c>
      <c r="F20" s="26">
        <v>68850</v>
      </c>
      <c r="G20" s="20">
        <f t="shared" si="0"/>
        <v>68850</v>
      </c>
      <c r="H20" s="40"/>
      <c r="I20" s="27"/>
    </row>
    <row r="21" spans="1:9" s="28" customFormat="1" ht="44.25" customHeight="1" x14ac:dyDescent="0.25">
      <c r="A21" s="25">
        <f t="shared" si="1"/>
        <v>16</v>
      </c>
      <c r="B21" s="29" t="s">
        <v>44</v>
      </c>
      <c r="C21" s="32" t="s">
        <v>24</v>
      </c>
      <c r="D21" s="35" t="s">
        <v>7</v>
      </c>
      <c r="E21" s="25">
        <v>1</v>
      </c>
      <c r="F21" s="26">
        <v>49572</v>
      </c>
      <c r="G21" s="20">
        <f t="shared" si="0"/>
        <v>49572</v>
      </c>
      <c r="H21" s="40"/>
      <c r="I21" s="27"/>
    </row>
    <row r="22" spans="1:9" s="28" customFormat="1" ht="42.75" customHeight="1" x14ac:dyDescent="0.25">
      <c r="A22" s="25">
        <f t="shared" si="1"/>
        <v>17</v>
      </c>
      <c r="B22" s="29" t="s">
        <v>45</v>
      </c>
      <c r="C22" s="32" t="s">
        <v>25</v>
      </c>
      <c r="D22" s="35" t="s">
        <v>7</v>
      </c>
      <c r="E22" s="25">
        <v>1</v>
      </c>
      <c r="F22" s="26">
        <v>44064</v>
      </c>
      <c r="G22" s="20">
        <f t="shared" si="0"/>
        <v>44064</v>
      </c>
      <c r="H22" s="40"/>
      <c r="I22" s="27"/>
    </row>
    <row r="23" spans="1:9" s="28" customFormat="1" ht="291.75" customHeight="1" x14ac:dyDescent="0.25">
      <c r="A23" s="25">
        <f t="shared" si="1"/>
        <v>18</v>
      </c>
      <c r="B23" s="29" t="s">
        <v>46</v>
      </c>
      <c r="C23" s="33" t="s">
        <v>49</v>
      </c>
      <c r="D23" s="35" t="s">
        <v>7</v>
      </c>
      <c r="E23" s="25">
        <v>36</v>
      </c>
      <c r="F23" s="26">
        <v>425250</v>
      </c>
      <c r="G23" s="20">
        <f t="shared" si="0"/>
        <v>15309000</v>
      </c>
      <c r="H23" s="40"/>
      <c r="I23" s="27"/>
    </row>
    <row r="24" spans="1:9" s="28" customFormat="1" ht="179.25" customHeight="1" x14ac:dyDescent="0.25">
      <c r="A24" s="25">
        <f t="shared" si="1"/>
        <v>19</v>
      </c>
      <c r="B24" s="29" t="s">
        <v>47</v>
      </c>
      <c r="C24" s="33" t="s">
        <v>50</v>
      </c>
      <c r="D24" s="35" t="s">
        <v>7</v>
      </c>
      <c r="E24" s="25">
        <v>3</v>
      </c>
      <c r="F24" s="26">
        <v>133569</v>
      </c>
      <c r="G24" s="20">
        <f t="shared" si="0"/>
        <v>400707</v>
      </c>
      <c r="H24" s="40"/>
      <c r="I24" s="27"/>
    </row>
    <row r="25" spans="1:9" s="28" customFormat="1" ht="268.5" customHeight="1" x14ac:dyDescent="0.25">
      <c r="A25" s="25">
        <f t="shared" si="1"/>
        <v>20</v>
      </c>
      <c r="B25" s="29" t="s">
        <v>48</v>
      </c>
      <c r="C25" s="33" t="s">
        <v>51</v>
      </c>
      <c r="D25" s="35" t="s">
        <v>7</v>
      </c>
      <c r="E25" s="25">
        <v>8</v>
      </c>
      <c r="F25" s="26">
        <v>133569</v>
      </c>
      <c r="G25" s="20">
        <f t="shared" si="0"/>
        <v>1068552</v>
      </c>
      <c r="H25" s="41"/>
      <c r="I25" s="27"/>
    </row>
    <row r="26" spans="1:9" x14ac:dyDescent="0.25">
      <c r="G26" s="36">
        <f>SUM(G6:G25)</f>
        <v>24388938</v>
      </c>
    </row>
  </sheetData>
  <mergeCells count="3">
    <mergeCell ref="F2:G2"/>
    <mergeCell ref="C2:E2"/>
    <mergeCell ref="H6:H25"/>
  </mergeCells>
  <pageMargins left="0.70866141732283472" right="0.70866141732283472" top="0.74803149606299213" bottom="0.74803149606299213" header="0.31496062992125984" footer="0.31496062992125984"/>
  <pageSetup paperSize="9" scale="9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Прил 1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Пользователь Windows</cp:lastModifiedBy>
  <cp:lastPrinted>2023-01-31T09:32:49Z</cp:lastPrinted>
  <dcterms:created xsi:type="dcterms:W3CDTF">2015-05-13T10:59:41Z</dcterms:created>
  <dcterms:modified xsi:type="dcterms:W3CDTF">2023-01-31T09:33:54Z</dcterms:modified>
</cp:coreProperties>
</file>